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D5DEA305-11BC-4D5C-B848-0E869523190B}" xr6:coauthVersionLast="47" xr6:coauthVersionMax="47" xr10:uidLastSave="{00000000-0000-0000-0000-000000000000}"/>
  <bookViews>
    <workbookView xWindow="1584" yWindow="168" windowWidth="21456" windowHeight="16188" tabRatio="490" xr2:uid="{00000000-000D-0000-FFFF-FFFF00000000}"/>
  </bookViews>
  <sheets>
    <sheet name="Chart Colleges" sheetId="6" r:id="rId1"/>
    <sheet name="College &amp; Course Level" sheetId="7" state="hidden" r:id="rId2"/>
    <sheet name="College &amp; Course Subject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50" i="8" l="1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8" i="8"/>
  <c r="AG9" i="8"/>
  <c r="AG8" i="8"/>
  <c r="AF150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8" i="8"/>
  <c r="AE150" i="8"/>
  <c r="AE146" i="8"/>
  <c r="AE141" i="8"/>
  <c r="AE85" i="8"/>
  <c r="AE77" i="8"/>
  <c r="AE59" i="8"/>
  <c r="AE42" i="8"/>
  <c r="AE8" i="8"/>
  <c r="F150" i="8"/>
  <c r="G150" i="8"/>
  <c r="H150" i="8"/>
  <c r="I150" i="8"/>
  <c r="N150" i="8"/>
  <c r="O150" i="8"/>
  <c r="P150" i="8"/>
  <c r="Q150" i="8"/>
  <c r="D77" i="8"/>
  <c r="D150" i="8" s="1"/>
  <c r="E77" i="8"/>
  <c r="E150" i="8" s="1"/>
  <c r="F77" i="8"/>
  <c r="G77" i="8"/>
  <c r="H77" i="8"/>
  <c r="I77" i="8"/>
  <c r="J77" i="8"/>
  <c r="J150" i="8" s="1"/>
  <c r="K77" i="8"/>
  <c r="K150" i="8" s="1"/>
  <c r="L77" i="8"/>
  <c r="L150" i="8" s="1"/>
  <c r="M77" i="8"/>
  <c r="M150" i="8" s="1"/>
  <c r="N77" i="8"/>
  <c r="O77" i="8"/>
  <c r="P77" i="8"/>
  <c r="Q77" i="8"/>
  <c r="R77" i="8"/>
  <c r="R150" i="8" s="1"/>
  <c r="S77" i="8"/>
  <c r="S150" i="8" s="1"/>
  <c r="T77" i="8"/>
  <c r="U77" i="8"/>
  <c r="V77" i="8"/>
  <c r="W77" i="8"/>
  <c r="X77" i="8"/>
  <c r="Y77" i="8"/>
  <c r="Z77" i="8"/>
  <c r="AA77" i="8"/>
  <c r="AB77" i="8"/>
  <c r="AC77" i="8"/>
  <c r="AD77" i="8"/>
  <c r="C77" i="8"/>
  <c r="C150" i="8" s="1"/>
  <c r="AD146" i="8"/>
  <c r="AD141" i="8"/>
  <c r="AD150" i="8" s="1"/>
  <c r="AD85" i="8"/>
  <c r="AD59" i="8"/>
  <c r="AD42" i="8"/>
  <c r="AD8" i="8"/>
  <c r="AC85" i="8" l="1"/>
  <c r="AC146" i="8"/>
  <c r="AC150" i="8" s="1"/>
  <c r="AC141" i="8"/>
  <c r="AC59" i="8"/>
  <c r="AC42" i="8"/>
  <c r="AC8" i="8"/>
  <c r="AB141" i="8" l="1"/>
  <c r="AB146" i="8"/>
  <c r="AB150" i="8" s="1"/>
  <c r="AB85" i="8"/>
  <c r="AB59" i="8"/>
  <c r="AB42" i="8"/>
  <c r="AB8" i="8"/>
  <c r="AH150" i="8" l="1"/>
  <c r="AA146" i="8"/>
  <c r="AA141" i="8"/>
  <c r="AA85" i="8"/>
  <c r="AA59" i="8"/>
  <c r="AA42" i="8"/>
  <c r="AA8" i="8"/>
  <c r="AA150" i="8" l="1"/>
  <c r="AG134" i="8"/>
  <c r="AG77" i="8"/>
  <c r="AG22" i="8"/>
  <c r="AG14" i="8"/>
  <c r="Z85" i="8"/>
  <c r="Z146" i="8"/>
  <c r="Z141" i="8"/>
  <c r="Z59" i="8"/>
  <c r="Z42" i="8"/>
  <c r="Z8" i="8"/>
  <c r="Z150" i="8" l="1"/>
  <c r="AG85" i="8"/>
  <c r="AG42" i="8" l="1"/>
  <c r="Y8" i="8"/>
  <c r="Y42" i="8"/>
  <c r="Y59" i="8"/>
  <c r="Y85" i="8"/>
  <c r="Y141" i="8"/>
  <c r="Y146" i="8"/>
  <c r="Y150" i="8" l="1"/>
  <c r="X146" i="8"/>
  <c r="X150" i="8" s="1"/>
  <c r="X141" i="8"/>
  <c r="X85" i="8"/>
  <c r="X59" i="8"/>
  <c r="X42" i="8"/>
  <c r="X8" i="8"/>
  <c r="AG66" i="8" l="1"/>
  <c r="AG81" i="8"/>
  <c r="AG39" i="8"/>
  <c r="AG83" i="8"/>
  <c r="AG115" i="8"/>
  <c r="AG40" i="8"/>
  <c r="AG91" i="8"/>
  <c r="AG13" i="8"/>
  <c r="AG57" i="8"/>
  <c r="AG75" i="8"/>
  <c r="AG122" i="8"/>
  <c r="AG50" i="8"/>
  <c r="AG107" i="8"/>
  <c r="AG49" i="8"/>
  <c r="AG67" i="8"/>
  <c r="AG32" i="8"/>
  <c r="AG150" i="8"/>
  <c r="AG108" i="8"/>
  <c r="AG74" i="8"/>
  <c r="AG114" i="8"/>
  <c r="AG31" i="8"/>
  <c r="AG144" i="8"/>
  <c r="AG100" i="8"/>
  <c r="AG24" i="8"/>
  <c r="AG58" i="8"/>
  <c r="AG126" i="8"/>
  <c r="AG99" i="8"/>
  <c r="AG23" i="8"/>
  <c r="AG127" i="8"/>
  <c r="AG92" i="8"/>
  <c r="AG102" i="8"/>
  <c r="AG129" i="8"/>
  <c r="AG10" i="8"/>
  <c r="AG112" i="8"/>
  <c r="AG45" i="8"/>
  <c r="AG44" i="8"/>
  <c r="AG95" i="8"/>
  <c r="AG25" i="8"/>
  <c r="AG68" i="8"/>
  <c r="AG82" i="8"/>
  <c r="AG29" i="8"/>
  <c r="AG54" i="8"/>
  <c r="AG147" i="8"/>
  <c r="AG103" i="8"/>
  <c r="AG60" i="8"/>
  <c r="AG124" i="8"/>
  <c r="AG120" i="8"/>
  <c r="AG52" i="8"/>
  <c r="AG96" i="8"/>
  <c r="AG35" i="8"/>
  <c r="AG34" i="8"/>
  <c r="AG87" i="8"/>
  <c r="AG15" i="8"/>
  <c r="AG145" i="8"/>
  <c r="AG12" i="8"/>
  <c r="AG140" i="8"/>
  <c r="AG21" i="8"/>
  <c r="AG11" i="8"/>
  <c r="AG113" i="8"/>
  <c r="AG111" i="8"/>
  <c r="AG37" i="8"/>
  <c r="AG132" i="8"/>
  <c r="AG94" i="8"/>
  <c r="AG78" i="8"/>
  <c r="AG110" i="8"/>
  <c r="AG70" i="8"/>
  <c r="AG19" i="8"/>
  <c r="AG26" i="8"/>
  <c r="AG69" i="8"/>
  <c r="AG123" i="8"/>
  <c r="AG136" i="8"/>
  <c r="AG121" i="8"/>
  <c r="AG133" i="8"/>
  <c r="AG125" i="8"/>
  <c r="AG131" i="8"/>
  <c r="AG105" i="8"/>
  <c r="AG79" i="8"/>
  <c r="AG119" i="8"/>
  <c r="AG18" i="8"/>
  <c r="AG117" i="8"/>
  <c r="AG128" i="8"/>
  <c r="AG53" i="8"/>
  <c r="AG61" i="8"/>
  <c r="AG137" i="8"/>
  <c r="AG97" i="8"/>
  <c r="AG138" i="8"/>
  <c r="AG139" i="8"/>
  <c r="AG104" i="8"/>
  <c r="AG65" i="8"/>
  <c r="AG109" i="8"/>
  <c r="AG56" i="8"/>
  <c r="AG106" i="8"/>
  <c r="AG64" i="8"/>
  <c r="AG55" i="8"/>
  <c r="AG28" i="8"/>
  <c r="AG63" i="8"/>
  <c r="AG93" i="8"/>
  <c r="AG90" i="8"/>
  <c r="AG84" i="8"/>
  <c r="AG27" i="8"/>
  <c r="AG76" i="8"/>
  <c r="AG73" i="8"/>
  <c r="AG72" i="8"/>
  <c r="AG36" i="8"/>
  <c r="AG89" i="8"/>
  <c r="AG88" i="8"/>
  <c r="AG118" i="8"/>
  <c r="AG51" i="8"/>
  <c r="AG101" i="8"/>
  <c r="AG48" i="8"/>
  <c r="AG98" i="8"/>
  <c r="AG148" i="8"/>
  <c r="AG71" i="8"/>
  <c r="AG130" i="8"/>
  <c r="AG41" i="8"/>
  <c r="AG38" i="8"/>
  <c r="AG47" i="8"/>
  <c r="AG20" i="8"/>
  <c r="AG33" i="8"/>
  <c r="AG30" i="8"/>
  <c r="AG59" i="8"/>
  <c r="AG141" i="8"/>
  <c r="AG146" i="8"/>
  <c r="W59" i="8"/>
  <c r="W146" i="8"/>
  <c r="W141" i="8"/>
  <c r="W85" i="8"/>
  <c r="W42" i="8"/>
  <c r="W8" i="8"/>
  <c r="W150" i="8" l="1"/>
  <c r="V85" i="8"/>
  <c r="V146" i="8"/>
  <c r="V141" i="8"/>
  <c r="V59" i="8"/>
  <c r="V42" i="8"/>
  <c r="V8" i="8"/>
  <c r="U8" i="8"/>
  <c r="V150" i="8" l="1"/>
  <c r="U85" i="8"/>
  <c r="U42" i="8"/>
  <c r="U146" i="8"/>
  <c r="U150" i="8" s="1"/>
  <c r="U141" i="8"/>
  <c r="U59" i="8"/>
  <c r="T146" i="8" l="1"/>
  <c r="T141" i="8"/>
  <c r="T59" i="8"/>
  <c r="T42" i="8"/>
  <c r="T85" i="8"/>
  <c r="T8" i="8"/>
  <c r="T8" i="7"/>
  <c r="T9" i="7"/>
  <c r="T10" i="7"/>
  <c r="T11" i="7"/>
  <c r="T12" i="7"/>
  <c r="T13" i="7"/>
  <c r="T14" i="7"/>
  <c r="T15" i="7"/>
  <c r="U15" i="7" s="1"/>
  <c r="T16" i="7"/>
  <c r="T17" i="7"/>
  <c r="T18" i="7"/>
  <c r="T19" i="7"/>
  <c r="T20" i="7"/>
  <c r="T21" i="7"/>
  <c r="T22" i="7"/>
  <c r="T23" i="7"/>
  <c r="U23" i="7" s="1"/>
  <c r="T24" i="7"/>
  <c r="T25" i="7"/>
  <c r="T26" i="7"/>
  <c r="T27" i="7"/>
  <c r="T28" i="7"/>
  <c r="T29" i="7"/>
  <c r="T30" i="7"/>
  <c r="T31" i="7"/>
  <c r="U31" i="7" s="1"/>
  <c r="T32" i="7"/>
  <c r="T33" i="7"/>
  <c r="T34" i="7"/>
  <c r="T35" i="7"/>
  <c r="T36" i="7"/>
  <c r="T37" i="7"/>
  <c r="U37" i="7" s="1"/>
  <c r="T7" i="7"/>
  <c r="V8" i="7"/>
  <c r="V9" i="7"/>
  <c r="V10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7" i="7"/>
  <c r="V7" i="7"/>
  <c r="T150" i="8" l="1"/>
  <c r="U21" i="7"/>
  <c r="U19" i="7"/>
  <c r="U29" i="7"/>
  <c r="U13" i="7"/>
  <c r="U35" i="7"/>
  <c r="U11" i="7"/>
  <c r="U27" i="7"/>
  <c r="U33" i="7"/>
  <c r="U25" i="7"/>
  <c r="U17" i="7"/>
  <c r="U9" i="7"/>
  <c r="U7" i="7"/>
  <c r="U36" i="7"/>
  <c r="U32" i="7"/>
  <c r="U30" i="7"/>
  <c r="U28" i="7"/>
  <c r="U26" i="7"/>
  <c r="U24" i="7"/>
  <c r="U22" i="7"/>
  <c r="U20" i="7"/>
  <c r="U18" i="7"/>
  <c r="U16" i="7"/>
  <c r="U14" i="7"/>
  <c r="U12" i="7"/>
  <c r="U10" i="7"/>
  <c r="U8" i="7"/>
  <c r="U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Robyn Marschke</author>
  </authors>
  <commentList>
    <comment ref="B7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Robyn Marschke:</t>
        </r>
        <r>
          <rPr>
            <sz val="9"/>
            <color indexed="81"/>
            <rFont val="Tahoma"/>
            <family val="2"/>
          </rPr>
          <t xml:space="preserve">
holds freshman seminar as of Fall 2014</t>
        </r>
      </text>
    </comment>
  </commentList>
</comments>
</file>

<file path=xl/sharedStrings.xml><?xml version="1.0" encoding="utf-8"?>
<sst xmlns="http://schemas.openxmlformats.org/spreadsheetml/2006/main" count="208" uniqueCount="165">
  <si>
    <t>ACCT</t>
  </si>
  <si>
    <t>U1</t>
  </si>
  <si>
    <t>U2</t>
  </si>
  <si>
    <t>G1</t>
  </si>
  <si>
    <t>G2</t>
  </si>
  <si>
    <t>B AD</t>
  </si>
  <si>
    <t>B L</t>
  </si>
  <si>
    <t>BCOM</t>
  </si>
  <si>
    <t>BLAW</t>
  </si>
  <si>
    <t>BUAD</t>
  </si>
  <si>
    <t>ENTP</t>
  </si>
  <si>
    <t>FIN</t>
  </si>
  <si>
    <t>FNCE</t>
  </si>
  <si>
    <t>HRMG</t>
  </si>
  <si>
    <t>I S</t>
  </si>
  <si>
    <t>INFS</t>
  </si>
  <si>
    <t>INTB</t>
  </si>
  <si>
    <t>LHRM</t>
  </si>
  <si>
    <t>MGMT</t>
  </si>
  <si>
    <t>MK</t>
  </si>
  <si>
    <t>MKTG</t>
  </si>
  <si>
    <t>OPMG</t>
  </si>
  <si>
    <t>OPTM</t>
  </si>
  <si>
    <t>ORMG</t>
  </si>
  <si>
    <t>PGMT</t>
  </si>
  <si>
    <t>PHR</t>
  </si>
  <si>
    <t>PRMG</t>
  </si>
  <si>
    <t>Q M</t>
  </si>
  <si>
    <t>QUAN</t>
  </si>
  <si>
    <t>COUN</t>
  </si>
  <si>
    <t>CURR</t>
  </si>
  <si>
    <t>ED C</t>
  </si>
  <si>
    <t>EPSY</t>
  </si>
  <si>
    <t>ITEC</t>
  </si>
  <si>
    <t>LEAD</t>
  </si>
  <si>
    <t>RDG</t>
  </si>
  <si>
    <t>REM</t>
  </si>
  <si>
    <t>SFND</t>
  </si>
  <si>
    <t>SPED</t>
  </si>
  <si>
    <t>T ED</t>
  </si>
  <si>
    <t>ASE</t>
  </si>
  <si>
    <t>C S</t>
  </si>
  <si>
    <t>ECE</t>
  </si>
  <si>
    <t>ENGR</t>
  </si>
  <si>
    <t>MAE</t>
  </si>
  <si>
    <t>MATH</t>
  </si>
  <si>
    <t>MEEN</t>
  </si>
  <si>
    <t>MSE</t>
  </si>
  <si>
    <t>S E</t>
  </si>
  <si>
    <t>SSE</t>
  </si>
  <si>
    <t>AMST</t>
  </si>
  <si>
    <t>ANTH</t>
  </si>
  <si>
    <t>ASL</t>
  </si>
  <si>
    <t>BIBL</t>
  </si>
  <si>
    <t>BIOL</t>
  </si>
  <si>
    <t>CHEM</t>
  </si>
  <si>
    <t>COMM</t>
  </si>
  <si>
    <t>ECON</t>
  </si>
  <si>
    <t>EMST</t>
  </si>
  <si>
    <t>ENGL</t>
  </si>
  <si>
    <t>ENSC</t>
  </si>
  <si>
    <t>EST</t>
  </si>
  <si>
    <t>F A</t>
  </si>
  <si>
    <t>FA H</t>
  </si>
  <si>
    <t>FILM</t>
  </si>
  <si>
    <t>FR</t>
  </si>
  <si>
    <t>G M</t>
  </si>
  <si>
    <t>GEOG</t>
  </si>
  <si>
    <t>GEOL</t>
  </si>
  <si>
    <t>GER</t>
  </si>
  <si>
    <t>GES</t>
  </si>
  <si>
    <t>GRK</t>
  </si>
  <si>
    <t>GRNT</t>
  </si>
  <si>
    <t>HIST</t>
  </si>
  <si>
    <t>HUM</t>
  </si>
  <si>
    <t>I D</t>
  </si>
  <si>
    <t>ITAL</t>
  </si>
  <si>
    <t>JOUR</t>
  </si>
  <si>
    <t>JPNS</t>
  </si>
  <si>
    <t>LAT</t>
  </si>
  <si>
    <t>MUS</t>
  </si>
  <si>
    <t>PES</t>
  </si>
  <si>
    <t>PHIL</t>
  </si>
  <si>
    <t>PHYS</t>
  </si>
  <si>
    <t>PSY</t>
  </si>
  <si>
    <t>REST</t>
  </si>
  <si>
    <t>RUSS</t>
  </si>
  <si>
    <t>S L</t>
  </si>
  <si>
    <t>SOC</t>
  </si>
  <si>
    <t>SPAN</t>
  </si>
  <si>
    <t>THTR</t>
  </si>
  <si>
    <t>VAPA</t>
  </si>
  <si>
    <t>WMST</t>
  </si>
  <si>
    <t>HSCI</t>
  </si>
  <si>
    <t>NURS</t>
  </si>
  <si>
    <t>P AD</t>
  </si>
  <si>
    <t>SPTM</t>
  </si>
  <si>
    <t>GDD</t>
  </si>
  <si>
    <t>INOV</t>
  </si>
  <si>
    <t>Total</t>
  </si>
  <si>
    <t>University of Colorado at Colorado Springs</t>
  </si>
  <si>
    <t>by College Offering Course and Course Level</t>
  </si>
  <si>
    <t>College</t>
  </si>
  <si>
    <t>Course 
Level</t>
  </si>
  <si>
    <t>Business</t>
  </si>
  <si>
    <t>Education</t>
  </si>
  <si>
    <t>Engineering</t>
  </si>
  <si>
    <t>Letters, Arts &amp; Sciences</t>
  </si>
  <si>
    <t>Nursing &amp; Health Sciences</t>
  </si>
  <si>
    <t>Public Affairs</t>
  </si>
  <si>
    <t>WEST</t>
  </si>
  <si>
    <t>by College Offering Course and Course Subject</t>
  </si>
  <si>
    <t>Credit Hours at Fall Census</t>
  </si>
  <si>
    <t>08 to '09
Change</t>
  </si>
  <si>
    <t>08 to '09
% Growth</t>
  </si>
  <si>
    <t>Change
as % 
of Total</t>
  </si>
  <si>
    <t>Course 
Subject</t>
  </si>
  <si>
    <t>HCAD</t>
  </si>
  <si>
    <t>SPMG</t>
  </si>
  <si>
    <t>SPCE</t>
  </si>
  <si>
    <t>Share of
 Campus Change</t>
  </si>
  <si>
    <t>UTED</t>
  </si>
  <si>
    <t>UTLS</t>
  </si>
  <si>
    <t>University of Colorado Colorado Springs</t>
  </si>
  <si>
    <t>STYB</t>
  </si>
  <si>
    <t>ARBC</t>
  </si>
  <si>
    <t>CHIN</t>
  </si>
  <si>
    <t xml:space="preserve">Institutional Research </t>
  </si>
  <si>
    <t>IR Snapshot: Credit Hours at Fall Census</t>
  </si>
  <si>
    <t>DNCE</t>
  </si>
  <si>
    <t>MSGP</t>
  </si>
  <si>
    <t>EMGT</t>
  </si>
  <si>
    <t>SYSE</t>
  </si>
  <si>
    <t>Share of  Total Hours</t>
  </si>
  <si>
    <t>GPS</t>
  </si>
  <si>
    <t>STYC</t>
  </si>
  <si>
    <t>IECE</t>
  </si>
  <si>
    <t>BGSO</t>
  </si>
  <si>
    <t>STRT</t>
  </si>
  <si>
    <t>IELM</t>
  </si>
  <si>
    <t>Excludes CRSS and CONC courses.</t>
  </si>
  <si>
    <t>OLPD</t>
  </si>
  <si>
    <t>ENE</t>
  </si>
  <si>
    <t>AOCC</t>
  </si>
  <si>
    <t>DASE</t>
  </si>
  <si>
    <t>AFAS</t>
  </si>
  <si>
    <t>INDS</t>
  </si>
  <si>
    <t>ATRN</t>
  </si>
  <si>
    <t>BUAN</t>
  </si>
  <si>
    <t>HPNU</t>
  </si>
  <si>
    <t>TCID</t>
  </si>
  <si>
    <t>CYSM</t>
  </si>
  <si>
    <t>EDUC</t>
  </si>
  <si>
    <t>SWRK</t>
  </si>
  <si>
    <t>HNRS</t>
  </si>
  <si>
    <t>Last update: Sept 10, 2021</t>
  </si>
  <si>
    <t>MS</t>
  </si>
  <si>
    <t>AH</t>
  </si>
  <si>
    <t>FCS</t>
  </si>
  <si>
    <t>PSC</t>
  </si>
  <si>
    <t>VA</t>
  </si>
  <si>
    <t>CJ</t>
  </si>
  <si>
    <t>20 to '21
Change</t>
  </si>
  <si>
    <t>20 to '21
% Growth</t>
  </si>
  <si>
    <t>Other (LAS subgroup)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</si>
</sst>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164" fontId="0" fillId="0" borderId="0" xfId="2" applyNumberFormat="1" applyFont="1"/>
    <xf numFmtId="0" fontId="0" fillId="3" borderId="0" xfId="0" applyFill="1"/>
    <xf numFmtId="0" fontId="0" fillId="5" borderId="0" xfId="0" applyFill="1"/>
    <xf numFmtId="0" fontId="0" fillId="0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164" fontId="0" fillId="3" borderId="0" xfId="2" applyNumberFormat="1" applyFont="1" applyFill="1"/>
    <xf numFmtId="0" fontId="0" fillId="3" borderId="2" xfId="0" applyFill="1" applyBorder="1"/>
    <xf numFmtId="164" fontId="0" fillId="3" borderId="2" xfId="2" applyNumberFormat="1" applyFont="1" applyFill="1" applyBorder="1"/>
    <xf numFmtId="0" fontId="0" fillId="0" borderId="0" xfId="0" applyBorder="1"/>
    <xf numFmtId="164" fontId="0" fillId="0" borderId="0" xfId="2" applyNumberFormat="1" applyFont="1" applyBorder="1"/>
    <xf numFmtId="0" fontId="0" fillId="0" borderId="3" xfId="0" applyBorder="1"/>
    <xf numFmtId="164" fontId="0" fillId="0" borderId="3" xfId="2" applyNumberFormat="1" applyFont="1" applyBorder="1"/>
    <xf numFmtId="0" fontId="3" fillId="3" borderId="1" xfId="0" applyFont="1" applyFill="1" applyBorder="1"/>
    <xf numFmtId="164" fontId="3" fillId="3" borderId="1" xfId="2" applyNumberFormat="1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164" fontId="0" fillId="0" borderId="0" xfId="2" applyNumberFormat="1" applyFont="1" applyFill="1"/>
    <xf numFmtId="0" fontId="5" fillId="5" borderId="0" xfId="0" applyFont="1" applyFill="1"/>
    <xf numFmtId="164" fontId="0" fillId="5" borderId="0" xfId="2" applyNumberFormat="1" applyFont="1" applyFill="1"/>
    <xf numFmtId="0" fontId="0" fillId="6" borderId="1" xfId="0" applyFill="1" applyBorder="1"/>
    <xf numFmtId="0" fontId="5" fillId="5" borderId="1" xfId="0" applyFont="1" applyFill="1" applyBorder="1"/>
    <xf numFmtId="0" fontId="0" fillId="5" borderId="1" xfId="0" applyFill="1" applyBorder="1"/>
    <xf numFmtId="164" fontId="0" fillId="5" borderId="1" xfId="2" applyNumberFormat="1" applyFont="1" applyFill="1" applyBorder="1"/>
    <xf numFmtId="0" fontId="5" fillId="5" borderId="2" xfId="0" applyFont="1" applyFill="1" applyBorder="1"/>
    <xf numFmtId="0" fontId="0" fillId="5" borderId="2" xfId="0" applyFill="1" applyBorder="1"/>
    <xf numFmtId="164" fontId="0" fillId="5" borderId="2" xfId="2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0" fontId="5" fillId="5" borderId="0" xfId="0" applyFont="1" applyFill="1" applyBorder="1"/>
    <xf numFmtId="0" fontId="0" fillId="5" borderId="0" xfId="0" applyFill="1" applyBorder="1"/>
    <xf numFmtId="164" fontId="0" fillId="5" borderId="0" xfId="2" applyNumberFormat="1" applyFont="1" applyFill="1" applyBorder="1"/>
    <xf numFmtId="0" fontId="0" fillId="0" borderId="0" xfId="0" applyAlignment="1">
      <alignment horizontal="right"/>
    </xf>
    <xf numFmtId="9" fontId="0" fillId="3" borderId="0" xfId="3" applyFont="1" applyFill="1"/>
    <xf numFmtId="9" fontId="0" fillId="0" borderId="0" xfId="3" applyFont="1"/>
    <xf numFmtId="9" fontId="0" fillId="3" borderId="2" xfId="3" applyFont="1" applyFill="1" applyBorder="1"/>
    <xf numFmtId="9" fontId="0" fillId="0" borderId="0" xfId="3" applyFont="1" applyBorder="1"/>
    <xf numFmtId="9" fontId="0" fillId="0" borderId="3" xfId="3" applyFont="1" applyBorder="1"/>
    <xf numFmtId="9" fontId="3" fillId="3" borderId="1" xfId="3" applyFont="1" applyFill="1" applyBorder="1"/>
    <xf numFmtId="0" fontId="1" fillId="2" borderId="1" xfId="1" quotePrefix="1" applyBorder="1" applyAlignment="1">
      <alignment horizontal="right" wrapText="1"/>
    </xf>
    <xf numFmtId="0" fontId="1" fillId="2" borderId="1" xfId="1" applyBorder="1" applyAlignment="1">
      <alignment horizontal="right" wrapText="1"/>
    </xf>
    <xf numFmtId="0" fontId="2" fillId="6" borderId="1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164" fontId="2" fillId="0" borderId="0" xfId="2" applyNumberFormat="1" applyFont="1"/>
    <xf numFmtId="0" fontId="0" fillId="7" borderId="1" xfId="0" applyFill="1" applyBorder="1"/>
    <xf numFmtId="0" fontId="6" fillId="0" borderId="0" xfId="0" applyFont="1"/>
    <xf numFmtId="9" fontId="0" fillId="5" borderId="0" xfId="3" applyFont="1" applyFill="1" applyBorder="1"/>
    <xf numFmtId="9" fontId="0" fillId="0" borderId="0" xfId="3" applyFont="1" applyFill="1" applyBorder="1"/>
    <xf numFmtId="9" fontId="0" fillId="5" borderId="0" xfId="3" applyFont="1" applyFill="1"/>
    <xf numFmtId="9" fontId="0" fillId="0" borderId="0" xfId="3" applyFont="1" applyFill="1"/>
    <xf numFmtId="9" fontId="0" fillId="5" borderId="2" xfId="3" applyFont="1" applyFill="1" applyBorder="1"/>
    <xf numFmtId="9" fontId="2" fillId="0" borderId="0" xfId="3" applyFont="1"/>
    <xf numFmtId="9" fontId="0" fillId="5" borderId="1" xfId="3" applyFont="1" applyFill="1" applyBorder="1"/>
    <xf numFmtId="0" fontId="2" fillId="0" borderId="0" xfId="0" applyFont="1" applyBorder="1"/>
    <xf numFmtId="0" fontId="2" fillId="4" borderId="1" xfId="0" applyFont="1" applyFill="1" applyBorder="1" applyAlignment="1">
      <alignment horizontal="right" wrapText="1"/>
    </xf>
    <xf numFmtId="0" fontId="9" fillId="0" borderId="0" xfId="0" applyFont="1"/>
    <xf numFmtId="165" fontId="0" fillId="0" borderId="0" xfId="3" applyNumberFormat="1" applyFont="1"/>
    <xf numFmtId="165" fontId="2" fillId="4" borderId="1" xfId="0" applyNumberFormat="1" applyFont="1" applyFill="1" applyBorder="1" applyAlignment="1">
      <alignment horizontal="right" wrapText="1"/>
    </xf>
    <xf numFmtId="165" fontId="0" fillId="5" borderId="0" xfId="3" applyNumberFormat="1" applyFont="1" applyFill="1" applyBorder="1"/>
    <xf numFmtId="165" fontId="0" fillId="0" borderId="0" xfId="3" applyNumberFormat="1" applyFont="1" applyBorder="1"/>
    <xf numFmtId="165" fontId="0" fillId="0" borderId="3" xfId="3" applyNumberFormat="1" applyFont="1" applyBorder="1"/>
    <xf numFmtId="165" fontId="0" fillId="5" borderId="0" xfId="3" applyNumberFormat="1" applyFont="1" applyFill="1"/>
    <xf numFmtId="165" fontId="0" fillId="5" borderId="2" xfId="3" applyNumberFormat="1" applyFont="1" applyFill="1" applyBorder="1"/>
    <xf numFmtId="165" fontId="0" fillId="5" borderId="1" xfId="3" applyNumberFormat="1" applyFont="1" applyFill="1" applyBorder="1"/>
    <xf numFmtId="0" fontId="2" fillId="5" borderId="0" xfId="0" applyFont="1" applyFill="1"/>
    <xf numFmtId="0" fontId="2" fillId="0" borderId="0" xfId="0" applyFont="1" applyFill="1"/>
    <xf numFmtId="165" fontId="0" fillId="0" borderId="0" xfId="3" applyNumberFormat="1" applyFont="1" applyFill="1" applyBorder="1"/>
    <xf numFmtId="165" fontId="0" fillId="0" borderId="0" xfId="3" applyNumberFormat="1" applyFont="1" applyFill="1"/>
    <xf numFmtId="165" fontId="2" fillId="0" borderId="0" xfId="3" applyNumberFormat="1" applyFont="1"/>
  </cellXfs>
  <cellStyles count="4">
    <cellStyle name="Comma" xfId="2" builtinId="3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 of Colorado Colorado Springs</a:t>
            </a:r>
          </a:p>
          <a:p>
            <a:pPr>
              <a:defRPr/>
            </a:pPr>
            <a:r>
              <a:rPr lang="en-US"/>
              <a:t>Fall Census Student Credit Hours by College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5945983814543E-2"/>
          <c:y val="0.12948256238571937"/>
          <c:w val="0.73456664070837308"/>
          <c:h val="0.804751905533920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'College &amp; Course Level'!$A$22</c:f>
              <c:strCache>
                <c:ptCount val="1"/>
                <c:pt idx="0">
                  <c:v>Letters, Arts &amp; Sciences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'College &amp; Course Subject'!$L$7:$AED$7</c15:sqref>
                  </c15:fullRef>
                </c:ext>
              </c:extLst>
              <c:f>'College &amp; Course Subject'!$N$7:$AED$7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 to '21
Change</c:v>
                </c:pt>
                <c:pt idx="19">
                  <c:v>Share of
 Campus Change</c:v>
                </c:pt>
                <c:pt idx="20">
                  <c:v>Share of  Total Hours</c:v>
                </c:pt>
                <c:pt idx="21">
                  <c:v>20 to '21
% Growth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Subject'!$L$85:$AE$85</c15:sqref>
                  </c15:fullRef>
                </c:ext>
              </c:extLst>
              <c:f>'College &amp; Course Subject'!$N$85:$AE$85</c:f>
              <c:numCache>
                <c:formatCode>_(* #,##0_);_(* \(#,##0\);_(* "-"??_);_(@_)</c:formatCode>
                <c:ptCount val="18"/>
                <c:pt idx="0">
                  <c:v>54894</c:v>
                </c:pt>
                <c:pt idx="1">
                  <c:v>55346.5</c:v>
                </c:pt>
                <c:pt idx="2">
                  <c:v>54370.5</c:v>
                </c:pt>
                <c:pt idx="3">
                  <c:v>60673.5</c:v>
                </c:pt>
                <c:pt idx="4">
                  <c:v>62833.5</c:v>
                </c:pt>
                <c:pt idx="5">
                  <c:v>64798.5</c:v>
                </c:pt>
                <c:pt idx="6">
                  <c:v>63832.5</c:v>
                </c:pt>
                <c:pt idx="7">
                  <c:v>66892.5</c:v>
                </c:pt>
                <c:pt idx="8">
                  <c:v>69969</c:v>
                </c:pt>
                <c:pt idx="9">
                  <c:v>74917</c:v>
                </c:pt>
                <c:pt idx="10">
                  <c:v>77114.5</c:v>
                </c:pt>
                <c:pt idx="11">
                  <c:v>77187.5</c:v>
                </c:pt>
                <c:pt idx="12">
                  <c:v>81021.5</c:v>
                </c:pt>
                <c:pt idx="13">
                  <c:v>81312</c:v>
                </c:pt>
                <c:pt idx="14">
                  <c:v>83866</c:v>
                </c:pt>
                <c:pt idx="15">
                  <c:v>77961</c:v>
                </c:pt>
                <c:pt idx="16">
                  <c:v>73325.5</c:v>
                </c:pt>
                <c:pt idx="17">
                  <c:v>70530.5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C-4CF6-A88F-11BBE4F029EE}"/>
            </c:ext>
          </c:extLst>
        </c:ser>
        <c:ser>
          <c:idx val="6"/>
          <c:order val="1"/>
          <c:tx>
            <c:v>Other LAS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8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  <c:pt idx="16">
                <c:v>2020</c:v>
              </c:pt>
              <c:pt idx="17">
                <c:v>2021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Subject'!$L$77:$AE$77</c15:sqref>
                  </c15:fullRef>
                </c:ext>
              </c:extLst>
              <c:f>'College &amp; Course Subject'!$N$77:$AE$77</c:f>
              <c:numCache>
                <c:formatCode>_(* #,##0_);_(* \(#,##0\);_(* "-"??_);_(@_)</c:formatCode>
                <c:ptCount val="18"/>
                <c:pt idx="0">
                  <c:v>2131</c:v>
                </c:pt>
                <c:pt idx="1">
                  <c:v>2470</c:v>
                </c:pt>
                <c:pt idx="2">
                  <c:v>2571</c:v>
                </c:pt>
                <c:pt idx="3">
                  <c:v>2709</c:v>
                </c:pt>
                <c:pt idx="4">
                  <c:v>3041</c:v>
                </c:pt>
                <c:pt idx="5">
                  <c:v>3290</c:v>
                </c:pt>
                <c:pt idx="6">
                  <c:v>3526</c:v>
                </c:pt>
                <c:pt idx="7">
                  <c:v>3845</c:v>
                </c:pt>
                <c:pt idx="8">
                  <c:v>4155</c:v>
                </c:pt>
                <c:pt idx="9">
                  <c:v>4655</c:v>
                </c:pt>
                <c:pt idx="10">
                  <c:v>6064</c:v>
                </c:pt>
                <c:pt idx="11">
                  <c:v>6136</c:v>
                </c:pt>
                <c:pt idx="12">
                  <c:v>7236</c:v>
                </c:pt>
                <c:pt idx="13">
                  <c:v>7143</c:v>
                </c:pt>
                <c:pt idx="14">
                  <c:v>7215</c:v>
                </c:pt>
                <c:pt idx="15">
                  <c:v>6532</c:v>
                </c:pt>
                <c:pt idx="16">
                  <c:v>5667</c:v>
                </c:pt>
                <c:pt idx="17">
                  <c:v>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3-43AA-BD29-E39A8B89B8EA}"/>
            </c:ext>
          </c:extLst>
        </c:ser>
        <c:ser>
          <c:idx val="0"/>
          <c:order val="2"/>
          <c:tx>
            <c:strRef>
              <c:f>'College &amp; Course Level'!$A$7</c:f>
              <c:strCache>
                <c:ptCount val="1"/>
                <c:pt idx="0">
                  <c:v>Business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'College &amp; Course Subject'!$L$7:$AED$7</c15:sqref>
                  </c15:fullRef>
                </c:ext>
              </c:extLst>
              <c:f>'College &amp; Course Subject'!$N$7:$AED$7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 to '21
Change</c:v>
                </c:pt>
                <c:pt idx="19">
                  <c:v>Share of
 Campus Change</c:v>
                </c:pt>
                <c:pt idx="20">
                  <c:v>Share of  Total Hours</c:v>
                </c:pt>
                <c:pt idx="21">
                  <c:v>20 to '21
% Growth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Subject'!$L$8:$AE$8</c15:sqref>
                  </c15:fullRef>
                </c:ext>
              </c:extLst>
              <c:f>'College &amp; Course Subject'!$N$8:$AE$8</c:f>
              <c:numCache>
                <c:formatCode>_(* #,##0_);_(* \(#,##0\);_(* "-"??_);_(@_)</c:formatCode>
                <c:ptCount val="18"/>
                <c:pt idx="0">
                  <c:v>9457</c:v>
                </c:pt>
                <c:pt idx="1">
                  <c:v>10197</c:v>
                </c:pt>
                <c:pt idx="2">
                  <c:v>9930</c:v>
                </c:pt>
                <c:pt idx="3">
                  <c:v>10881</c:v>
                </c:pt>
                <c:pt idx="4">
                  <c:v>12063</c:v>
                </c:pt>
                <c:pt idx="5">
                  <c:v>13051</c:v>
                </c:pt>
                <c:pt idx="6">
                  <c:v>13480</c:v>
                </c:pt>
                <c:pt idx="7">
                  <c:v>13531</c:v>
                </c:pt>
                <c:pt idx="8">
                  <c:v>14221</c:v>
                </c:pt>
                <c:pt idx="9">
                  <c:v>14460</c:v>
                </c:pt>
                <c:pt idx="10">
                  <c:v>15517</c:v>
                </c:pt>
                <c:pt idx="11">
                  <c:v>15788</c:v>
                </c:pt>
                <c:pt idx="12">
                  <c:v>16661</c:v>
                </c:pt>
                <c:pt idx="13">
                  <c:v>17218</c:v>
                </c:pt>
                <c:pt idx="14">
                  <c:v>16579</c:v>
                </c:pt>
                <c:pt idx="15">
                  <c:v>17012</c:v>
                </c:pt>
                <c:pt idx="16">
                  <c:v>16807</c:v>
                </c:pt>
                <c:pt idx="17">
                  <c:v>15919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C-4CF6-A88F-11BBE4F029EE}"/>
            </c:ext>
          </c:extLst>
        </c:ser>
        <c:ser>
          <c:idx val="4"/>
          <c:order val="3"/>
          <c:tx>
            <c:strRef>
              <c:f>'College &amp; Course Level'!$A$27</c:f>
              <c:strCache>
                <c:ptCount val="1"/>
                <c:pt idx="0">
                  <c:v>Nursing &amp; Health Sciences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'College &amp; Course Subject'!$L$7:$AED$7</c15:sqref>
                  </c15:fullRef>
                </c:ext>
              </c:extLst>
              <c:f>'College &amp; Course Subject'!$N$7:$AED$7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 to '21
Change</c:v>
                </c:pt>
                <c:pt idx="19">
                  <c:v>Share of
 Campus Change</c:v>
                </c:pt>
                <c:pt idx="20">
                  <c:v>Share of  Total Hours</c:v>
                </c:pt>
                <c:pt idx="21">
                  <c:v>20 to '21
% Growth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Subject'!$L$141:$AE$141</c15:sqref>
                  </c15:fullRef>
                </c:ext>
              </c:extLst>
              <c:f>'College &amp; Course Subject'!$N$141:$AE$141</c:f>
              <c:numCache>
                <c:formatCode>_(* #,##0_);_(* \(#,##0\);_(* "-"??_);_(@_)</c:formatCode>
                <c:ptCount val="18"/>
                <c:pt idx="0">
                  <c:v>5200</c:v>
                </c:pt>
                <c:pt idx="1">
                  <c:v>5796</c:v>
                </c:pt>
                <c:pt idx="2">
                  <c:v>6124</c:v>
                </c:pt>
                <c:pt idx="3">
                  <c:v>6047</c:v>
                </c:pt>
                <c:pt idx="4">
                  <c:v>6277</c:v>
                </c:pt>
                <c:pt idx="5">
                  <c:v>7219.5</c:v>
                </c:pt>
                <c:pt idx="6">
                  <c:v>7346</c:v>
                </c:pt>
                <c:pt idx="7">
                  <c:v>7408</c:v>
                </c:pt>
                <c:pt idx="8">
                  <c:v>7924</c:v>
                </c:pt>
                <c:pt idx="9">
                  <c:v>9127</c:v>
                </c:pt>
                <c:pt idx="10">
                  <c:v>9154</c:v>
                </c:pt>
                <c:pt idx="11">
                  <c:v>9588</c:v>
                </c:pt>
                <c:pt idx="12">
                  <c:v>10176</c:v>
                </c:pt>
                <c:pt idx="13">
                  <c:v>9911</c:v>
                </c:pt>
                <c:pt idx="14">
                  <c:v>10136</c:v>
                </c:pt>
                <c:pt idx="15">
                  <c:v>11475</c:v>
                </c:pt>
                <c:pt idx="16">
                  <c:v>11412</c:v>
                </c:pt>
                <c:pt idx="17">
                  <c:v>11214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C-4CF6-A88F-11BBE4F029EE}"/>
            </c:ext>
          </c:extLst>
        </c:ser>
        <c:ser>
          <c:idx val="1"/>
          <c:order val="4"/>
          <c:tx>
            <c:strRef>
              <c:f>'College &amp; Course Level'!$A$12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'College &amp; Course Subject'!$L$7:$AED$7</c15:sqref>
                  </c15:fullRef>
                </c:ext>
              </c:extLst>
              <c:f>'College &amp; Course Subject'!$N$7:$AED$7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 to '21
Change</c:v>
                </c:pt>
                <c:pt idx="19">
                  <c:v>Share of
 Campus Change</c:v>
                </c:pt>
                <c:pt idx="20">
                  <c:v>Share of  Total Hours</c:v>
                </c:pt>
                <c:pt idx="21">
                  <c:v>20 to '21
% Growth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Subject'!$L$42:$AE$42</c15:sqref>
                  </c15:fullRef>
                </c:ext>
              </c:extLst>
              <c:f>'College &amp; Course Subject'!$N$42:$AE$42</c:f>
              <c:numCache>
                <c:formatCode>_(* #,##0_);_(* \(#,##0\);_(* "-"??_);_(@_)</c:formatCode>
                <c:ptCount val="18"/>
                <c:pt idx="0">
                  <c:v>4911</c:v>
                </c:pt>
                <c:pt idx="1">
                  <c:v>4533</c:v>
                </c:pt>
                <c:pt idx="2">
                  <c:v>4534</c:v>
                </c:pt>
                <c:pt idx="3">
                  <c:v>4169</c:v>
                </c:pt>
                <c:pt idx="4">
                  <c:v>4532</c:v>
                </c:pt>
                <c:pt idx="5">
                  <c:v>5468.5</c:v>
                </c:pt>
                <c:pt idx="6">
                  <c:v>5313</c:v>
                </c:pt>
                <c:pt idx="7">
                  <c:v>5360</c:v>
                </c:pt>
                <c:pt idx="8">
                  <c:v>5023</c:v>
                </c:pt>
                <c:pt idx="9">
                  <c:v>5581</c:v>
                </c:pt>
                <c:pt idx="10">
                  <c:v>5619</c:v>
                </c:pt>
                <c:pt idx="11">
                  <c:v>6211</c:v>
                </c:pt>
                <c:pt idx="12">
                  <c:v>6790</c:v>
                </c:pt>
                <c:pt idx="13">
                  <c:v>9003</c:v>
                </c:pt>
                <c:pt idx="14">
                  <c:v>9238</c:v>
                </c:pt>
                <c:pt idx="15">
                  <c:v>9382</c:v>
                </c:pt>
                <c:pt idx="16">
                  <c:v>9529</c:v>
                </c:pt>
                <c:pt idx="17">
                  <c:v>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C-4CF6-A88F-11BBE4F029EE}"/>
            </c:ext>
          </c:extLst>
        </c:ser>
        <c:ser>
          <c:idx val="2"/>
          <c:order val="5"/>
          <c:tx>
            <c:strRef>
              <c:f>'College &amp; Course Level'!$A$17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'College &amp; Course Subject'!$L$7:$AED$7</c15:sqref>
                  </c15:fullRef>
                </c:ext>
              </c:extLst>
              <c:f>'College &amp; Course Subject'!$N$7:$AED$7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 to '21
Change</c:v>
                </c:pt>
                <c:pt idx="19">
                  <c:v>Share of
 Campus Change</c:v>
                </c:pt>
                <c:pt idx="20">
                  <c:v>Share of  Total Hours</c:v>
                </c:pt>
                <c:pt idx="21">
                  <c:v>20 to '21
% Growth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Subject'!$L$59:$AE$59</c15:sqref>
                  </c15:fullRef>
                </c:ext>
              </c:extLst>
              <c:f>'College &amp; Course Subject'!$N$59:$AE$59</c:f>
              <c:numCache>
                <c:formatCode>_(* #,##0_);_(* \(#,##0\);_(* "-"??_);_(@_)</c:formatCode>
                <c:ptCount val="18"/>
                <c:pt idx="0">
                  <c:v>11096</c:v>
                </c:pt>
                <c:pt idx="1">
                  <c:v>10185</c:v>
                </c:pt>
                <c:pt idx="2">
                  <c:v>10248</c:v>
                </c:pt>
                <c:pt idx="3">
                  <c:v>4925</c:v>
                </c:pt>
                <c:pt idx="4">
                  <c:v>5066</c:v>
                </c:pt>
                <c:pt idx="5">
                  <c:v>5734</c:v>
                </c:pt>
                <c:pt idx="6">
                  <c:v>6447</c:v>
                </c:pt>
                <c:pt idx="7">
                  <c:v>7309</c:v>
                </c:pt>
                <c:pt idx="8">
                  <c:v>8660</c:v>
                </c:pt>
                <c:pt idx="9">
                  <c:v>10011</c:v>
                </c:pt>
                <c:pt idx="10">
                  <c:v>11287</c:v>
                </c:pt>
                <c:pt idx="11">
                  <c:v>11681</c:v>
                </c:pt>
                <c:pt idx="12">
                  <c:v>12268</c:v>
                </c:pt>
                <c:pt idx="13">
                  <c:v>13064</c:v>
                </c:pt>
                <c:pt idx="14">
                  <c:v>12903</c:v>
                </c:pt>
                <c:pt idx="15">
                  <c:v>13323</c:v>
                </c:pt>
                <c:pt idx="16">
                  <c:v>12869</c:v>
                </c:pt>
                <c:pt idx="17">
                  <c:v>12008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AC-4CF6-A88F-11BBE4F029EE}"/>
            </c:ext>
          </c:extLst>
        </c:ser>
        <c:ser>
          <c:idx val="5"/>
          <c:order val="6"/>
          <c:tx>
            <c:strRef>
              <c:f>'College &amp; Course Level'!$A$32</c:f>
              <c:strCache>
                <c:ptCount val="1"/>
                <c:pt idx="0">
                  <c:v>Public Affairs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'College &amp; Course Subject'!$L$7:$AED$7</c15:sqref>
                  </c15:fullRef>
                </c:ext>
              </c:extLst>
              <c:f>'College &amp; Course Subject'!$N$7:$AED$7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 to '21
Change</c:v>
                </c:pt>
                <c:pt idx="19">
                  <c:v>Share of
 Campus Change</c:v>
                </c:pt>
                <c:pt idx="20">
                  <c:v>Share of  Total Hours</c:v>
                </c:pt>
                <c:pt idx="21">
                  <c:v>20 to '21
% Growth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'College &amp; Course Subject'!$L$146:$AE$146</c15:sqref>
                  </c15:fullRef>
                </c:ext>
              </c:extLst>
              <c:f>'College &amp; Course Subject'!$N$146:$AE$146</c:f>
              <c:numCache>
                <c:formatCode>_(* #,##0_);_(* \(#,##0\);_(* "-"??_);_(@_)</c:formatCode>
                <c:ptCount val="18"/>
                <c:pt idx="0">
                  <c:v>585</c:v>
                </c:pt>
                <c:pt idx="1">
                  <c:v>528</c:v>
                </c:pt>
                <c:pt idx="2">
                  <c:v>603</c:v>
                </c:pt>
                <c:pt idx="3">
                  <c:v>796</c:v>
                </c:pt>
                <c:pt idx="4">
                  <c:v>894</c:v>
                </c:pt>
                <c:pt idx="5">
                  <c:v>1274</c:v>
                </c:pt>
                <c:pt idx="6">
                  <c:v>2125</c:v>
                </c:pt>
                <c:pt idx="7">
                  <c:v>3237</c:v>
                </c:pt>
                <c:pt idx="8">
                  <c:v>3529</c:v>
                </c:pt>
                <c:pt idx="9">
                  <c:v>3964</c:v>
                </c:pt>
                <c:pt idx="10">
                  <c:v>4185</c:v>
                </c:pt>
                <c:pt idx="11">
                  <c:v>4248</c:v>
                </c:pt>
                <c:pt idx="12">
                  <c:v>4696</c:v>
                </c:pt>
                <c:pt idx="13">
                  <c:v>5358</c:v>
                </c:pt>
                <c:pt idx="14">
                  <c:v>5462</c:v>
                </c:pt>
                <c:pt idx="15">
                  <c:v>5468</c:v>
                </c:pt>
                <c:pt idx="16">
                  <c:v>6288</c:v>
                </c:pt>
                <c:pt idx="17">
                  <c:v>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AC-4CF6-A88F-11BBE4F02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412213536"/>
        <c:axId val="1412215712"/>
      </c:barChart>
      <c:catAx>
        <c:axId val="14122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215712"/>
        <c:crosses val="autoZero"/>
        <c:auto val="1"/>
        <c:lblAlgn val="ctr"/>
        <c:lblOffset val="100"/>
        <c:noMultiLvlLbl val="0"/>
      </c:catAx>
      <c:valAx>
        <c:axId val="141221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221353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8791926360938755"/>
          <c:y val="0.27373362859048672"/>
          <c:w val="0.11208075913587724"/>
          <c:h val="0.25599503542846658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6" workbookViewId="0" zoomToFit="1"/>
  </sheetViews>
  <pageMargins left="0.7" right="0.7" top="0.75" bottom="0.75" header="0.3" footer="0.3"/>
  <pageSetup orientation="landscape" r:id="rId1"/>
  <headerFooter>
    <oddHeader>&amp;LInstitutional Research (RM)
SCH Fall Census
&amp;D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9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showGridLines="0" zoomScale="75" zoomScaleNormal="75" workbookViewId="0">
      <selection activeCell="Y20" sqref="Y20"/>
    </sheetView>
  </sheetViews>
  <sheetFormatPr defaultRowHeight="13.2" x14ac:dyDescent="0.25"/>
  <cols>
    <col min="1" max="1" width="23.88671875" customWidth="1"/>
    <col min="2" max="19" width="8.109375" customWidth="1"/>
    <col min="20" max="20" width="8.109375" style="35" customWidth="1"/>
    <col min="21" max="21" width="10.88671875" style="35" customWidth="1"/>
    <col min="22" max="22" width="11.33203125" style="35" customWidth="1"/>
  </cols>
  <sheetData>
    <row r="1" spans="1:22" ht="21" x14ac:dyDescent="0.4">
      <c r="A1" s="16" t="s">
        <v>100</v>
      </c>
    </row>
    <row r="2" spans="1:22" x14ac:dyDescent="0.25">
      <c r="A2" s="17" t="s">
        <v>112</v>
      </c>
    </row>
    <row r="3" spans="1:22" x14ac:dyDescent="0.25">
      <c r="A3" t="s">
        <v>101</v>
      </c>
    </row>
    <row r="6" spans="1:22" ht="43.8" thickBot="1" x14ac:dyDescent="0.35">
      <c r="A6" s="5" t="s">
        <v>102</v>
      </c>
      <c r="B6" s="6" t="s">
        <v>103</v>
      </c>
      <c r="C6" s="5">
        <v>1993</v>
      </c>
      <c r="D6" s="5">
        <v>1994</v>
      </c>
      <c r="E6" s="5">
        <v>1995</v>
      </c>
      <c r="F6" s="5">
        <v>1996</v>
      </c>
      <c r="G6" s="5">
        <v>1997</v>
      </c>
      <c r="H6" s="5">
        <v>1998</v>
      </c>
      <c r="I6" s="5">
        <v>1999</v>
      </c>
      <c r="J6" s="5">
        <v>2000</v>
      </c>
      <c r="K6" s="5">
        <v>2001</v>
      </c>
      <c r="L6" s="5">
        <v>2002</v>
      </c>
      <c r="M6" s="5">
        <v>2003</v>
      </c>
      <c r="N6" s="5">
        <v>2004</v>
      </c>
      <c r="O6" s="5">
        <v>2005</v>
      </c>
      <c r="P6" s="5">
        <v>2006</v>
      </c>
      <c r="Q6" s="5">
        <v>2007</v>
      </c>
      <c r="R6" s="5">
        <v>2008</v>
      </c>
      <c r="S6" s="5">
        <v>2009</v>
      </c>
      <c r="T6" s="42" t="s">
        <v>113</v>
      </c>
      <c r="U6" s="43" t="s">
        <v>115</v>
      </c>
      <c r="V6" s="42" t="s">
        <v>114</v>
      </c>
    </row>
    <row r="7" spans="1:22" x14ac:dyDescent="0.25">
      <c r="A7" s="2" t="s">
        <v>104</v>
      </c>
      <c r="B7" s="2" t="s">
        <v>99</v>
      </c>
      <c r="C7" s="7">
        <v>7122</v>
      </c>
      <c r="D7" s="7">
        <v>7158</v>
      </c>
      <c r="E7" s="7">
        <v>6880.5</v>
      </c>
      <c r="F7" s="7">
        <v>7075.5</v>
      </c>
      <c r="G7" s="7">
        <v>7429.5</v>
      </c>
      <c r="H7" s="7">
        <v>7927.5</v>
      </c>
      <c r="I7" s="7">
        <v>8469.5</v>
      </c>
      <c r="J7" s="7">
        <v>8564</v>
      </c>
      <c r="K7" s="7">
        <v>9191</v>
      </c>
      <c r="L7" s="7">
        <v>9367</v>
      </c>
      <c r="M7" s="7">
        <v>9146</v>
      </c>
      <c r="N7" s="7">
        <v>9457</v>
      </c>
      <c r="O7" s="7">
        <v>10197</v>
      </c>
      <c r="P7" s="7">
        <v>9930</v>
      </c>
      <c r="Q7" s="7">
        <v>10881</v>
      </c>
      <c r="R7" s="7">
        <v>12063</v>
      </c>
      <c r="S7" s="7">
        <v>13051</v>
      </c>
      <c r="T7" s="7">
        <f>S7-R7</f>
        <v>988</v>
      </c>
      <c r="U7" s="36">
        <f>T7/$T$37</f>
        <v>0.16802721088435374</v>
      </c>
      <c r="V7" s="36">
        <f>(S7-R7)/R7</f>
        <v>8.1903340794163976E-2</v>
      </c>
    </row>
    <row r="8" spans="1:22" x14ac:dyDescent="0.25">
      <c r="B8" t="s">
        <v>1</v>
      </c>
      <c r="C8" s="1">
        <v>1548</v>
      </c>
      <c r="D8" s="1">
        <v>1482</v>
      </c>
      <c r="E8" s="1">
        <v>1311</v>
      </c>
      <c r="F8" s="1">
        <v>1749</v>
      </c>
      <c r="G8" s="1">
        <v>2112</v>
      </c>
      <c r="H8" s="1">
        <v>2289</v>
      </c>
      <c r="I8" s="1">
        <v>2454</v>
      </c>
      <c r="J8" s="1">
        <v>2694</v>
      </c>
      <c r="K8" s="1">
        <v>2877</v>
      </c>
      <c r="L8" s="1">
        <v>2640</v>
      </c>
      <c r="M8" s="1">
        <v>2640</v>
      </c>
      <c r="N8" s="1">
        <v>3201</v>
      </c>
      <c r="O8" s="1">
        <v>3615</v>
      </c>
      <c r="P8" s="1">
        <v>2922</v>
      </c>
      <c r="Q8" s="1">
        <v>3862</v>
      </c>
      <c r="R8" s="1">
        <v>4544</v>
      </c>
      <c r="S8" s="1">
        <v>4370</v>
      </c>
      <c r="T8" s="1">
        <f t="shared" ref="T8:T37" si="0">S8-R8</f>
        <v>-174</v>
      </c>
      <c r="U8" s="37">
        <f t="shared" ref="U8:U37" si="1">T8/$T$37</f>
        <v>-2.9591836734693878E-2</v>
      </c>
      <c r="V8" s="37">
        <f>(S8-R8)/R8</f>
        <v>-3.8292253521126758E-2</v>
      </c>
    </row>
    <row r="9" spans="1:22" x14ac:dyDescent="0.25">
      <c r="B9" t="s">
        <v>2</v>
      </c>
      <c r="C9" s="1">
        <v>3573</v>
      </c>
      <c r="D9" s="1">
        <v>3522</v>
      </c>
      <c r="E9" s="1">
        <v>3246</v>
      </c>
      <c r="F9" s="1">
        <v>3240</v>
      </c>
      <c r="G9" s="1">
        <v>3124</v>
      </c>
      <c r="H9" s="1">
        <v>3354</v>
      </c>
      <c r="I9" s="1">
        <v>3914</v>
      </c>
      <c r="J9" s="1">
        <v>3993</v>
      </c>
      <c r="K9" s="1">
        <v>4538</v>
      </c>
      <c r="L9" s="1">
        <v>4957</v>
      </c>
      <c r="M9" s="1">
        <v>4718</v>
      </c>
      <c r="N9" s="1">
        <v>4793</v>
      </c>
      <c r="O9" s="1">
        <v>5379</v>
      </c>
      <c r="P9" s="1">
        <v>5775</v>
      </c>
      <c r="Q9" s="1">
        <v>5585</v>
      </c>
      <c r="R9" s="1">
        <v>6124</v>
      </c>
      <c r="S9" s="1">
        <v>7160</v>
      </c>
      <c r="T9" s="1">
        <f t="shared" si="0"/>
        <v>1036</v>
      </c>
      <c r="U9" s="37">
        <f t="shared" si="1"/>
        <v>0.1761904761904762</v>
      </c>
      <c r="V9" s="37">
        <f>(S9-R9)/R9</f>
        <v>0.16917047681254083</v>
      </c>
    </row>
    <row r="10" spans="1:22" x14ac:dyDescent="0.25">
      <c r="B10" t="s">
        <v>3</v>
      </c>
      <c r="C10" s="1">
        <v>1962</v>
      </c>
      <c r="D10" s="1">
        <v>2011.5</v>
      </c>
      <c r="E10" s="1">
        <v>2053.5</v>
      </c>
      <c r="F10" s="1">
        <v>1863</v>
      </c>
      <c r="G10" s="1">
        <v>1921.5</v>
      </c>
      <c r="H10" s="1">
        <v>2224.5</v>
      </c>
      <c r="I10" s="1">
        <v>1878</v>
      </c>
      <c r="J10" s="1">
        <v>1638.5</v>
      </c>
      <c r="K10" s="1">
        <v>1776</v>
      </c>
      <c r="L10" s="1">
        <v>1770</v>
      </c>
      <c r="M10" s="1">
        <v>1788</v>
      </c>
      <c r="N10" s="1">
        <v>1463</v>
      </c>
      <c r="O10" s="1">
        <v>1203</v>
      </c>
      <c r="P10" s="1">
        <v>1233</v>
      </c>
      <c r="Q10" s="1">
        <v>1434</v>
      </c>
      <c r="R10" s="1">
        <v>1395</v>
      </c>
      <c r="S10" s="1">
        <v>1521</v>
      </c>
      <c r="T10" s="1">
        <f t="shared" si="0"/>
        <v>126</v>
      </c>
      <c r="U10" s="37">
        <f t="shared" si="1"/>
        <v>2.1428571428571429E-2</v>
      </c>
      <c r="V10" s="37">
        <f>(S10-R10)/R10</f>
        <v>9.0322580645161285E-2</v>
      </c>
    </row>
    <row r="11" spans="1:22" x14ac:dyDescent="0.25">
      <c r="B11" t="s">
        <v>4</v>
      </c>
      <c r="C11" s="1">
        <v>39</v>
      </c>
      <c r="D11" s="1">
        <v>142.5</v>
      </c>
      <c r="E11" s="1">
        <v>270</v>
      </c>
      <c r="F11" s="1">
        <v>223.5</v>
      </c>
      <c r="G11" s="1">
        <v>272</v>
      </c>
      <c r="H11" s="1">
        <v>60</v>
      </c>
      <c r="I11" s="1">
        <v>223.5</v>
      </c>
      <c r="J11" s="1">
        <v>238.5</v>
      </c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0</v>
      </c>
      <c r="U11" s="37">
        <f t="shared" si="1"/>
        <v>0</v>
      </c>
      <c r="V11" s="37"/>
    </row>
    <row r="12" spans="1:22" x14ac:dyDescent="0.25">
      <c r="A12" s="8" t="s">
        <v>105</v>
      </c>
      <c r="B12" s="8" t="s">
        <v>99</v>
      </c>
      <c r="C12" s="9">
        <v>2935</v>
      </c>
      <c r="D12" s="9">
        <v>2851</v>
      </c>
      <c r="E12" s="9">
        <v>3444</v>
      </c>
      <c r="F12" s="9">
        <v>3441</v>
      </c>
      <c r="G12" s="9">
        <v>3725</v>
      </c>
      <c r="H12" s="9">
        <v>3827</v>
      </c>
      <c r="I12" s="9">
        <v>3924</v>
      </c>
      <c r="J12" s="9">
        <v>3915</v>
      </c>
      <c r="K12" s="9">
        <v>4260</v>
      </c>
      <c r="L12" s="9">
        <v>4860</v>
      </c>
      <c r="M12" s="9">
        <v>5492</v>
      </c>
      <c r="N12" s="9">
        <v>4911</v>
      </c>
      <c r="O12" s="9">
        <v>4533</v>
      </c>
      <c r="P12" s="9">
        <v>4534</v>
      </c>
      <c r="Q12" s="9">
        <v>4169</v>
      </c>
      <c r="R12" s="9">
        <v>4532</v>
      </c>
      <c r="S12" s="9">
        <v>5468.5</v>
      </c>
      <c r="T12" s="9">
        <f t="shared" si="0"/>
        <v>936.5</v>
      </c>
      <c r="U12" s="38">
        <f t="shared" si="1"/>
        <v>0.15926870748299321</v>
      </c>
      <c r="V12" s="38">
        <f t="shared" ref="V12:V35" si="2">(S12-R12)/R12</f>
        <v>0.20664165931156223</v>
      </c>
    </row>
    <row r="13" spans="1:22" x14ac:dyDescent="0.25">
      <c r="A13" s="10"/>
      <c r="B13" s="10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v>60</v>
      </c>
      <c r="N13" s="11">
        <v>48</v>
      </c>
      <c r="O13" s="11">
        <v>33</v>
      </c>
      <c r="P13" s="11">
        <v>48</v>
      </c>
      <c r="Q13" s="11">
        <v>45</v>
      </c>
      <c r="R13" s="11">
        <v>45</v>
      </c>
      <c r="S13" s="11">
        <v>33</v>
      </c>
      <c r="T13" s="11">
        <f t="shared" si="0"/>
        <v>-12</v>
      </c>
      <c r="U13" s="39">
        <f t="shared" si="1"/>
        <v>-2.0408163265306124E-3</v>
      </c>
      <c r="V13" s="39">
        <f t="shared" si="2"/>
        <v>-0.26666666666666666</v>
      </c>
    </row>
    <row r="14" spans="1:22" x14ac:dyDescent="0.25">
      <c r="A14" s="10"/>
      <c r="B14" s="10" t="s">
        <v>2</v>
      </c>
      <c r="C14" s="11">
        <v>858</v>
      </c>
      <c r="D14" s="11">
        <v>776</v>
      </c>
      <c r="E14" s="11">
        <v>915</v>
      </c>
      <c r="F14" s="11">
        <v>902</v>
      </c>
      <c r="G14" s="11">
        <v>1017</v>
      </c>
      <c r="H14" s="11">
        <v>851</v>
      </c>
      <c r="I14" s="11">
        <v>937</v>
      </c>
      <c r="J14" s="11">
        <v>1202</v>
      </c>
      <c r="K14" s="11">
        <v>1076</v>
      </c>
      <c r="L14" s="11">
        <v>644</v>
      </c>
      <c r="M14" s="11">
        <v>888</v>
      </c>
      <c r="N14" s="11">
        <v>1044</v>
      </c>
      <c r="O14" s="11">
        <v>947</v>
      </c>
      <c r="P14" s="11">
        <v>1189</v>
      </c>
      <c r="Q14" s="11">
        <v>1126</v>
      </c>
      <c r="R14" s="11">
        <v>1312</v>
      </c>
      <c r="S14" s="11">
        <v>1555.5</v>
      </c>
      <c r="T14" s="11">
        <f t="shared" si="0"/>
        <v>243.5</v>
      </c>
      <c r="U14" s="39">
        <f t="shared" si="1"/>
        <v>4.1411564625850342E-2</v>
      </c>
      <c r="V14" s="39">
        <f t="shared" si="2"/>
        <v>0.18559451219512196</v>
      </c>
    </row>
    <row r="15" spans="1:22" x14ac:dyDescent="0.25">
      <c r="A15" s="10"/>
      <c r="B15" s="10" t="s">
        <v>3</v>
      </c>
      <c r="C15" s="11">
        <v>2077</v>
      </c>
      <c r="D15" s="11">
        <v>1893</v>
      </c>
      <c r="E15" s="11">
        <v>2383</v>
      </c>
      <c r="F15" s="11">
        <v>2184</v>
      </c>
      <c r="G15" s="11">
        <v>2270</v>
      </c>
      <c r="H15" s="11">
        <v>2648</v>
      </c>
      <c r="I15" s="11">
        <v>2810</v>
      </c>
      <c r="J15" s="11">
        <v>2548</v>
      </c>
      <c r="K15" s="11">
        <v>2891</v>
      </c>
      <c r="L15" s="11">
        <v>3882</v>
      </c>
      <c r="M15" s="11">
        <v>4258</v>
      </c>
      <c r="N15" s="11">
        <v>3519</v>
      </c>
      <c r="O15" s="11">
        <v>3308</v>
      </c>
      <c r="P15" s="11">
        <v>3052</v>
      </c>
      <c r="Q15" s="11">
        <v>2728</v>
      </c>
      <c r="R15" s="11">
        <v>2742</v>
      </c>
      <c r="S15" s="11">
        <v>3410</v>
      </c>
      <c r="T15" s="11">
        <f t="shared" si="0"/>
        <v>668</v>
      </c>
      <c r="U15" s="39">
        <f t="shared" si="1"/>
        <v>0.11360544217687076</v>
      </c>
      <c r="V15" s="39">
        <f t="shared" si="2"/>
        <v>0.24361779722830051</v>
      </c>
    </row>
    <row r="16" spans="1:22" x14ac:dyDescent="0.25">
      <c r="A16" s="12"/>
      <c r="B16" s="12" t="s">
        <v>4</v>
      </c>
      <c r="C16" s="13"/>
      <c r="D16" s="13">
        <v>182</v>
      </c>
      <c r="E16" s="13">
        <v>146</v>
      </c>
      <c r="F16" s="13">
        <v>355</v>
      </c>
      <c r="G16" s="13">
        <v>438</v>
      </c>
      <c r="H16" s="13">
        <v>328</v>
      </c>
      <c r="I16" s="13">
        <v>177</v>
      </c>
      <c r="J16" s="13">
        <v>165</v>
      </c>
      <c r="K16" s="13">
        <v>293</v>
      </c>
      <c r="L16" s="13">
        <v>334</v>
      </c>
      <c r="M16" s="13">
        <v>286</v>
      </c>
      <c r="N16" s="13">
        <v>300</v>
      </c>
      <c r="O16" s="13">
        <v>245</v>
      </c>
      <c r="P16" s="13">
        <v>245</v>
      </c>
      <c r="Q16" s="13">
        <v>270</v>
      </c>
      <c r="R16" s="13">
        <v>433</v>
      </c>
      <c r="S16" s="13">
        <v>470</v>
      </c>
      <c r="T16" s="13">
        <f t="shared" si="0"/>
        <v>37</v>
      </c>
      <c r="U16" s="40">
        <f t="shared" si="1"/>
        <v>6.2925170068027208E-3</v>
      </c>
      <c r="V16" s="40">
        <f t="shared" si="2"/>
        <v>8.5450346420323328E-2</v>
      </c>
    </row>
    <row r="17" spans="1:22" x14ac:dyDescent="0.25">
      <c r="A17" s="2" t="s">
        <v>106</v>
      </c>
      <c r="B17" s="2" t="s">
        <v>99</v>
      </c>
      <c r="C17" s="7">
        <v>7942</v>
      </c>
      <c r="D17" s="7">
        <v>8043</v>
      </c>
      <c r="E17" s="7">
        <v>7742</v>
      </c>
      <c r="F17" s="7">
        <v>8100</v>
      </c>
      <c r="G17" s="7">
        <v>9214</v>
      </c>
      <c r="H17" s="7">
        <v>9271</v>
      </c>
      <c r="I17" s="7">
        <v>10696</v>
      </c>
      <c r="J17" s="7">
        <v>10608</v>
      </c>
      <c r="K17" s="7">
        <v>10816</v>
      </c>
      <c r="L17" s="7">
        <v>11408</v>
      </c>
      <c r="M17" s="7">
        <v>10978</v>
      </c>
      <c r="N17" s="7">
        <v>11096</v>
      </c>
      <c r="O17" s="7">
        <v>10185</v>
      </c>
      <c r="P17" s="7">
        <v>10248</v>
      </c>
      <c r="Q17" s="7">
        <v>4925</v>
      </c>
      <c r="R17" s="7">
        <v>5066</v>
      </c>
      <c r="S17" s="7">
        <v>5734</v>
      </c>
      <c r="T17" s="7">
        <f t="shared" si="0"/>
        <v>668</v>
      </c>
      <c r="U17" s="36">
        <f t="shared" si="1"/>
        <v>0.11360544217687076</v>
      </c>
      <c r="V17" s="36">
        <f t="shared" si="2"/>
        <v>0.13185945519147257</v>
      </c>
    </row>
    <row r="18" spans="1:22" x14ac:dyDescent="0.25">
      <c r="B18" t="s">
        <v>1</v>
      </c>
      <c r="C18" s="1">
        <v>4406</v>
      </c>
      <c r="D18" s="1">
        <v>4267</v>
      </c>
      <c r="E18" s="1">
        <v>4333</v>
      </c>
      <c r="F18" s="1">
        <v>4511</v>
      </c>
      <c r="G18" s="1">
        <v>5241</v>
      </c>
      <c r="H18" s="1">
        <v>5523</v>
      </c>
      <c r="I18" s="1">
        <v>6545</v>
      </c>
      <c r="J18" s="1">
        <v>6635</v>
      </c>
      <c r="K18" s="1">
        <v>6777</v>
      </c>
      <c r="L18" s="1">
        <v>6923</v>
      </c>
      <c r="M18" s="1">
        <v>6516</v>
      </c>
      <c r="N18" s="1">
        <v>6906</v>
      </c>
      <c r="O18" s="1">
        <v>5820</v>
      </c>
      <c r="P18" s="1">
        <v>5948</v>
      </c>
      <c r="Q18" s="1">
        <v>1889</v>
      </c>
      <c r="R18" s="1">
        <v>1961</v>
      </c>
      <c r="S18" s="1">
        <v>2539</v>
      </c>
      <c r="T18" s="1">
        <f t="shared" si="0"/>
        <v>578</v>
      </c>
      <c r="U18" s="37">
        <f t="shared" si="1"/>
        <v>9.829931972789116E-2</v>
      </c>
      <c r="V18" s="37">
        <f t="shared" si="2"/>
        <v>0.29474757776644567</v>
      </c>
    </row>
    <row r="19" spans="1:22" x14ac:dyDescent="0.25">
      <c r="B19" t="s">
        <v>2</v>
      </c>
      <c r="C19" s="1">
        <v>2240</v>
      </c>
      <c r="D19" s="1">
        <v>2256</v>
      </c>
      <c r="E19" s="1">
        <v>2059</v>
      </c>
      <c r="F19" s="1">
        <v>2205</v>
      </c>
      <c r="G19" s="1">
        <v>2316</v>
      </c>
      <c r="H19" s="1">
        <v>2250</v>
      </c>
      <c r="I19" s="1">
        <v>2818</v>
      </c>
      <c r="J19" s="1">
        <v>2667</v>
      </c>
      <c r="K19" s="1">
        <v>2708</v>
      </c>
      <c r="L19" s="1">
        <v>3184</v>
      </c>
      <c r="M19" s="1">
        <v>3293</v>
      </c>
      <c r="N19" s="1">
        <v>3095</v>
      </c>
      <c r="O19" s="1">
        <v>3317</v>
      </c>
      <c r="P19" s="1">
        <v>3210</v>
      </c>
      <c r="Q19" s="1">
        <v>2288</v>
      </c>
      <c r="R19" s="1">
        <v>2264</v>
      </c>
      <c r="S19" s="1">
        <v>2207</v>
      </c>
      <c r="T19" s="1">
        <f t="shared" si="0"/>
        <v>-57</v>
      </c>
      <c r="U19" s="37">
        <f t="shared" si="1"/>
        <v>-9.6938775510204082E-3</v>
      </c>
      <c r="V19" s="37">
        <f t="shared" si="2"/>
        <v>-2.517667844522968E-2</v>
      </c>
    </row>
    <row r="20" spans="1:22" x14ac:dyDescent="0.25">
      <c r="B20" t="s">
        <v>3</v>
      </c>
      <c r="C20" s="1">
        <v>1167</v>
      </c>
      <c r="D20" s="1">
        <v>1426</v>
      </c>
      <c r="E20" s="1">
        <v>1230</v>
      </c>
      <c r="F20" s="1">
        <v>1257</v>
      </c>
      <c r="G20" s="1">
        <v>1548</v>
      </c>
      <c r="H20" s="1">
        <v>1394</v>
      </c>
      <c r="I20" s="1">
        <v>1255</v>
      </c>
      <c r="J20" s="1">
        <v>1224</v>
      </c>
      <c r="K20" s="1">
        <v>1241</v>
      </c>
      <c r="L20" s="1">
        <v>1179</v>
      </c>
      <c r="M20" s="1">
        <v>1121</v>
      </c>
      <c r="N20" s="1">
        <v>1018</v>
      </c>
      <c r="O20" s="1">
        <v>947</v>
      </c>
      <c r="P20" s="1">
        <v>971</v>
      </c>
      <c r="Q20" s="1">
        <v>598</v>
      </c>
      <c r="R20" s="1">
        <v>763</v>
      </c>
      <c r="S20" s="1">
        <v>897</v>
      </c>
      <c r="T20" s="1">
        <f t="shared" si="0"/>
        <v>134</v>
      </c>
      <c r="U20" s="37">
        <f t="shared" si="1"/>
        <v>2.2789115646258504E-2</v>
      </c>
      <c r="V20" s="37">
        <f t="shared" si="2"/>
        <v>0.17562254259501967</v>
      </c>
    </row>
    <row r="21" spans="1:22" x14ac:dyDescent="0.25">
      <c r="B21" t="s">
        <v>4</v>
      </c>
      <c r="C21" s="1">
        <v>129</v>
      </c>
      <c r="D21" s="1">
        <v>94</v>
      </c>
      <c r="E21" s="1">
        <v>120</v>
      </c>
      <c r="F21" s="1">
        <v>127</v>
      </c>
      <c r="G21" s="1">
        <v>109</v>
      </c>
      <c r="H21" s="1">
        <v>104</v>
      </c>
      <c r="I21" s="1">
        <v>78</v>
      </c>
      <c r="J21" s="1">
        <v>82</v>
      </c>
      <c r="K21" s="1">
        <v>90</v>
      </c>
      <c r="L21" s="1">
        <v>122</v>
      </c>
      <c r="M21" s="1">
        <v>48</v>
      </c>
      <c r="N21" s="1">
        <v>77</v>
      </c>
      <c r="O21" s="1">
        <v>101</v>
      </c>
      <c r="P21" s="1">
        <v>119</v>
      </c>
      <c r="Q21" s="1">
        <v>150</v>
      </c>
      <c r="R21" s="1">
        <v>78</v>
      </c>
      <c r="S21" s="1">
        <v>91</v>
      </c>
      <c r="T21" s="1">
        <f t="shared" si="0"/>
        <v>13</v>
      </c>
      <c r="U21" s="37">
        <f t="shared" si="1"/>
        <v>2.2108843537414968E-3</v>
      </c>
      <c r="V21" s="37">
        <f t="shared" si="2"/>
        <v>0.16666666666666666</v>
      </c>
    </row>
    <row r="22" spans="1:22" x14ac:dyDescent="0.25">
      <c r="A22" s="8" t="s">
        <v>107</v>
      </c>
      <c r="B22" s="8" t="s">
        <v>99</v>
      </c>
      <c r="C22" s="9">
        <v>35741</v>
      </c>
      <c r="D22" s="9">
        <v>36092</v>
      </c>
      <c r="E22" s="9">
        <v>36431</v>
      </c>
      <c r="F22" s="9">
        <v>36809</v>
      </c>
      <c r="G22" s="9">
        <v>38778</v>
      </c>
      <c r="H22" s="9">
        <v>40649</v>
      </c>
      <c r="I22" s="9">
        <v>42148</v>
      </c>
      <c r="J22" s="9">
        <v>43360</v>
      </c>
      <c r="K22" s="9">
        <v>45233</v>
      </c>
      <c r="L22" s="9">
        <v>51189</v>
      </c>
      <c r="M22" s="9">
        <v>53905</v>
      </c>
      <c r="N22" s="9">
        <v>54894</v>
      </c>
      <c r="O22" s="9">
        <v>55346.5</v>
      </c>
      <c r="P22" s="9">
        <v>54370.5</v>
      </c>
      <c r="Q22" s="9">
        <v>60673.5</v>
      </c>
      <c r="R22" s="9">
        <v>62833.5</v>
      </c>
      <c r="S22" s="9">
        <v>64798.5</v>
      </c>
      <c r="T22" s="9">
        <f t="shared" si="0"/>
        <v>1965</v>
      </c>
      <c r="U22" s="38">
        <f t="shared" si="1"/>
        <v>0.33418367346938777</v>
      </c>
      <c r="V22" s="38">
        <f t="shared" si="2"/>
        <v>3.1273126596481175E-2</v>
      </c>
    </row>
    <row r="23" spans="1:22" x14ac:dyDescent="0.25">
      <c r="A23" s="10"/>
      <c r="B23" s="10" t="s">
        <v>1</v>
      </c>
      <c r="C23" s="11">
        <v>22772</v>
      </c>
      <c r="D23" s="11">
        <v>22828</v>
      </c>
      <c r="E23" s="11">
        <v>23172</v>
      </c>
      <c r="F23" s="11">
        <v>23635</v>
      </c>
      <c r="G23" s="11">
        <v>25921</v>
      </c>
      <c r="H23" s="11">
        <v>27962</v>
      </c>
      <c r="I23" s="11">
        <v>28789</v>
      </c>
      <c r="J23" s="11">
        <v>29479</v>
      </c>
      <c r="K23" s="11">
        <v>31230</v>
      </c>
      <c r="L23" s="11">
        <v>35598</v>
      </c>
      <c r="M23" s="11">
        <v>37157</v>
      </c>
      <c r="N23" s="11">
        <v>36169</v>
      </c>
      <c r="O23" s="11">
        <v>35290</v>
      </c>
      <c r="P23" s="11">
        <v>33924</v>
      </c>
      <c r="Q23" s="11">
        <v>38494</v>
      </c>
      <c r="R23" s="11">
        <v>40144</v>
      </c>
      <c r="S23" s="11">
        <v>42633</v>
      </c>
      <c r="T23" s="11">
        <f t="shared" si="0"/>
        <v>2489</v>
      </c>
      <c r="U23" s="39">
        <f t="shared" si="1"/>
        <v>0.42329931972789114</v>
      </c>
      <c r="V23" s="39">
        <f t="shared" si="2"/>
        <v>6.2001793543244317E-2</v>
      </c>
    </row>
    <row r="24" spans="1:22" x14ac:dyDescent="0.25">
      <c r="A24" s="10"/>
      <c r="B24" s="10" t="s">
        <v>2</v>
      </c>
      <c r="C24" s="11">
        <v>12006</v>
      </c>
      <c r="D24" s="11">
        <v>12310</v>
      </c>
      <c r="E24" s="11">
        <v>12170</v>
      </c>
      <c r="F24" s="11">
        <v>11938</v>
      </c>
      <c r="G24" s="11">
        <v>11727</v>
      </c>
      <c r="H24" s="11">
        <v>11696</v>
      </c>
      <c r="I24" s="11">
        <v>12496</v>
      </c>
      <c r="J24" s="11">
        <v>13098</v>
      </c>
      <c r="K24" s="11">
        <v>13003</v>
      </c>
      <c r="L24" s="11">
        <v>14392</v>
      </c>
      <c r="M24" s="11">
        <v>15606</v>
      </c>
      <c r="N24" s="11">
        <v>17473</v>
      </c>
      <c r="O24" s="11">
        <v>18885</v>
      </c>
      <c r="P24" s="11">
        <v>19382</v>
      </c>
      <c r="Q24" s="11">
        <v>20825</v>
      </c>
      <c r="R24" s="11">
        <v>21201</v>
      </c>
      <c r="S24" s="11">
        <v>20641</v>
      </c>
      <c r="T24" s="11">
        <f t="shared" si="0"/>
        <v>-560</v>
      </c>
      <c r="U24" s="39">
        <f t="shared" si="1"/>
        <v>-9.5238095238095233E-2</v>
      </c>
      <c r="V24" s="39">
        <f t="shared" si="2"/>
        <v>-2.64138484033772E-2</v>
      </c>
    </row>
    <row r="25" spans="1:22" x14ac:dyDescent="0.25">
      <c r="A25" s="10"/>
      <c r="B25" s="10" t="s">
        <v>3</v>
      </c>
      <c r="C25" s="11">
        <v>652</v>
      </c>
      <c r="D25" s="11">
        <v>678</v>
      </c>
      <c r="E25" s="11">
        <v>862</v>
      </c>
      <c r="F25" s="11">
        <v>966</v>
      </c>
      <c r="G25" s="11">
        <v>863</v>
      </c>
      <c r="H25" s="11">
        <v>799</v>
      </c>
      <c r="I25" s="11">
        <v>611</v>
      </c>
      <c r="J25" s="11">
        <v>558</v>
      </c>
      <c r="K25" s="11">
        <v>800</v>
      </c>
      <c r="L25" s="11">
        <v>980</v>
      </c>
      <c r="M25" s="11">
        <v>887</v>
      </c>
      <c r="N25" s="11">
        <v>1090</v>
      </c>
      <c r="O25" s="11">
        <v>996.5</v>
      </c>
      <c r="P25" s="11">
        <v>860.5</v>
      </c>
      <c r="Q25" s="11">
        <v>1058.5</v>
      </c>
      <c r="R25" s="11">
        <v>1291.5</v>
      </c>
      <c r="S25" s="11">
        <v>1306.5</v>
      </c>
      <c r="T25" s="11">
        <f t="shared" si="0"/>
        <v>15</v>
      </c>
      <c r="U25" s="39">
        <f t="shared" si="1"/>
        <v>2.5510204081632651E-3</v>
      </c>
      <c r="V25" s="39">
        <f t="shared" si="2"/>
        <v>1.1614401858304297E-2</v>
      </c>
    </row>
    <row r="26" spans="1:22" x14ac:dyDescent="0.25">
      <c r="A26" s="12"/>
      <c r="B26" s="12" t="s">
        <v>4</v>
      </c>
      <c r="C26" s="13">
        <v>311</v>
      </c>
      <c r="D26" s="13">
        <v>276</v>
      </c>
      <c r="E26" s="13">
        <v>227</v>
      </c>
      <c r="F26" s="13">
        <v>270</v>
      </c>
      <c r="G26" s="13">
        <v>267</v>
      </c>
      <c r="H26" s="13">
        <v>192</v>
      </c>
      <c r="I26" s="13">
        <v>252</v>
      </c>
      <c r="J26" s="13">
        <v>225</v>
      </c>
      <c r="K26" s="13">
        <v>200</v>
      </c>
      <c r="L26" s="13">
        <v>219</v>
      </c>
      <c r="M26" s="13">
        <v>255</v>
      </c>
      <c r="N26" s="13">
        <v>162</v>
      </c>
      <c r="O26" s="13">
        <v>175</v>
      </c>
      <c r="P26" s="13">
        <v>204</v>
      </c>
      <c r="Q26" s="13">
        <v>296</v>
      </c>
      <c r="R26" s="13">
        <v>197</v>
      </c>
      <c r="S26" s="13">
        <v>218</v>
      </c>
      <c r="T26" s="13">
        <f t="shared" si="0"/>
        <v>21</v>
      </c>
      <c r="U26" s="40">
        <f t="shared" si="1"/>
        <v>3.5714285714285713E-3</v>
      </c>
      <c r="V26" s="40">
        <f t="shared" si="2"/>
        <v>0.1065989847715736</v>
      </c>
    </row>
    <row r="27" spans="1:22" x14ac:dyDescent="0.25">
      <c r="A27" s="2" t="s">
        <v>108</v>
      </c>
      <c r="B27" s="2" t="s">
        <v>99</v>
      </c>
      <c r="C27" s="7"/>
      <c r="D27" s="7"/>
      <c r="E27" s="7"/>
      <c r="F27" s="7"/>
      <c r="G27" s="7">
        <v>3417</v>
      </c>
      <c r="H27" s="7">
        <v>3327</v>
      </c>
      <c r="I27" s="7">
        <v>3331</v>
      </c>
      <c r="J27" s="7">
        <v>3641</v>
      </c>
      <c r="K27" s="7">
        <v>3779</v>
      </c>
      <c r="L27" s="7">
        <v>4502</v>
      </c>
      <c r="M27" s="7">
        <v>4945</v>
      </c>
      <c r="N27" s="7">
        <v>5200</v>
      </c>
      <c r="O27" s="7">
        <v>5796</v>
      </c>
      <c r="P27" s="7">
        <v>6124</v>
      </c>
      <c r="Q27" s="7">
        <v>6047</v>
      </c>
      <c r="R27" s="7">
        <v>6277</v>
      </c>
      <c r="S27" s="7">
        <v>7219.5</v>
      </c>
      <c r="T27" s="7">
        <f t="shared" si="0"/>
        <v>942.5</v>
      </c>
      <c r="U27" s="36">
        <f t="shared" si="1"/>
        <v>0.1602891156462585</v>
      </c>
      <c r="V27" s="36">
        <f t="shared" si="2"/>
        <v>0.15015134618448303</v>
      </c>
    </row>
    <row r="28" spans="1:22" x14ac:dyDescent="0.25">
      <c r="B28" t="s">
        <v>1</v>
      </c>
      <c r="C28" s="1"/>
      <c r="D28" s="1"/>
      <c r="E28" s="1"/>
      <c r="F28" s="1"/>
      <c r="G28" s="1">
        <v>670</v>
      </c>
      <c r="H28" s="1">
        <v>603</v>
      </c>
      <c r="I28" s="1">
        <v>570</v>
      </c>
      <c r="J28" s="1">
        <v>780</v>
      </c>
      <c r="K28" s="1">
        <v>903</v>
      </c>
      <c r="L28" s="1">
        <v>1186</v>
      </c>
      <c r="M28" s="1">
        <v>1170</v>
      </c>
      <c r="N28" s="1">
        <v>1220</v>
      </c>
      <c r="O28" s="1">
        <v>1455</v>
      </c>
      <c r="P28" s="1">
        <v>1221</v>
      </c>
      <c r="Q28" s="1">
        <v>1419</v>
      </c>
      <c r="R28" s="1">
        <v>1707</v>
      </c>
      <c r="S28" s="1">
        <v>2180</v>
      </c>
      <c r="T28" s="1">
        <f t="shared" si="0"/>
        <v>473</v>
      </c>
      <c r="U28" s="37">
        <f t="shared" si="1"/>
        <v>8.0442176870748297E-2</v>
      </c>
      <c r="V28" s="37">
        <f t="shared" si="2"/>
        <v>0.27709431751611013</v>
      </c>
    </row>
    <row r="29" spans="1:22" x14ac:dyDescent="0.25">
      <c r="B29" t="s">
        <v>2</v>
      </c>
      <c r="C29" s="1"/>
      <c r="D29" s="1"/>
      <c r="E29" s="1"/>
      <c r="F29" s="1"/>
      <c r="G29" s="1">
        <v>2122</v>
      </c>
      <c r="H29" s="1">
        <v>2245</v>
      </c>
      <c r="I29" s="1">
        <v>2303</v>
      </c>
      <c r="J29" s="1">
        <v>2391</v>
      </c>
      <c r="K29" s="1">
        <v>2292</v>
      </c>
      <c r="L29" s="1">
        <v>2774</v>
      </c>
      <c r="M29" s="1">
        <v>3176</v>
      </c>
      <c r="N29" s="1">
        <v>3387</v>
      </c>
      <c r="O29" s="1">
        <v>3744</v>
      </c>
      <c r="P29" s="1">
        <v>4145</v>
      </c>
      <c r="Q29" s="1">
        <v>3888</v>
      </c>
      <c r="R29" s="1">
        <v>3550</v>
      </c>
      <c r="S29" s="1">
        <v>3886.5</v>
      </c>
      <c r="T29" s="1">
        <f t="shared" si="0"/>
        <v>336.5</v>
      </c>
      <c r="U29" s="37">
        <f t="shared" si="1"/>
        <v>5.7227891156462582E-2</v>
      </c>
      <c r="V29" s="37">
        <f t="shared" si="2"/>
        <v>9.4788732394366193E-2</v>
      </c>
    </row>
    <row r="30" spans="1:22" x14ac:dyDescent="0.25">
      <c r="B30" t="s">
        <v>3</v>
      </c>
      <c r="C30" s="1"/>
      <c r="D30" s="1"/>
      <c r="E30" s="1"/>
      <c r="F30" s="1"/>
      <c r="G30" s="1">
        <v>625</v>
      </c>
      <c r="H30" s="1">
        <v>479</v>
      </c>
      <c r="I30" s="1">
        <v>363</v>
      </c>
      <c r="J30" s="1">
        <v>272</v>
      </c>
      <c r="K30" s="1">
        <v>388</v>
      </c>
      <c r="L30" s="1">
        <v>398</v>
      </c>
      <c r="M30" s="1">
        <v>490</v>
      </c>
      <c r="N30" s="1">
        <v>432</v>
      </c>
      <c r="O30" s="1">
        <v>445</v>
      </c>
      <c r="P30" s="1">
        <v>543</v>
      </c>
      <c r="Q30" s="1">
        <v>604</v>
      </c>
      <c r="R30" s="1">
        <v>854</v>
      </c>
      <c r="S30" s="1">
        <v>997</v>
      </c>
      <c r="T30" s="1">
        <f t="shared" si="0"/>
        <v>143</v>
      </c>
      <c r="U30" s="37">
        <f t="shared" si="1"/>
        <v>2.4319727891156464E-2</v>
      </c>
      <c r="V30" s="37">
        <f t="shared" si="2"/>
        <v>0.16744730679156908</v>
      </c>
    </row>
    <row r="31" spans="1:22" x14ac:dyDescent="0.25">
      <c r="B31" t="s">
        <v>4</v>
      </c>
      <c r="C31" s="1"/>
      <c r="D31" s="1"/>
      <c r="E31" s="1"/>
      <c r="F31" s="1"/>
      <c r="G31" s="1"/>
      <c r="H31" s="1"/>
      <c r="I31" s="1">
        <v>95</v>
      </c>
      <c r="J31" s="1">
        <v>198</v>
      </c>
      <c r="K31" s="1">
        <v>196</v>
      </c>
      <c r="L31" s="1">
        <v>144</v>
      </c>
      <c r="M31" s="1">
        <v>109</v>
      </c>
      <c r="N31" s="1">
        <v>161</v>
      </c>
      <c r="O31" s="1">
        <v>152</v>
      </c>
      <c r="P31" s="1">
        <v>215</v>
      </c>
      <c r="Q31" s="1">
        <v>136</v>
      </c>
      <c r="R31" s="1">
        <v>166</v>
      </c>
      <c r="S31" s="1">
        <v>156</v>
      </c>
      <c r="T31" s="1">
        <f t="shared" si="0"/>
        <v>-10</v>
      </c>
      <c r="U31" s="37">
        <f t="shared" si="1"/>
        <v>-1.7006802721088435E-3</v>
      </c>
      <c r="V31" s="37">
        <f t="shared" si="2"/>
        <v>-6.0240963855421686E-2</v>
      </c>
    </row>
    <row r="32" spans="1:22" x14ac:dyDescent="0.25">
      <c r="A32" s="8" t="s">
        <v>109</v>
      </c>
      <c r="B32" s="8" t="s">
        <v>99</v>
      </c>
      <c r="C32" s="9">
        <v>384</v>
      </c>
      <c r="D32" s="9">
        <v>393</v>
      </c>
      <c r="E32" s="9">
        <v>498</v>
      </c>
      <c r="F32" s="9">
        <v>408</v>
      </c>
      <c r="G32" s="9">
        <v>411</v>
      </c>
      <c r="H32" s="9">
        <v>489</v>
      </c>
      <c r="I32" s="9">
        <v>531</v>
      </c>
      <c r="J32" s="9">
        <v>462</v>
      </c>
      <c r="K32" s="9">
        <v>459</v>
      </c>
      <c r="L32" s="9">
        <v>630</v>
      </c>
      <c r="M32" s="9">
        <v>655</v>
      </c>
      <c r="N32" s="9">
        <v>585</v>
      </c>
      <c r="O32" s="9">
        <v>528</v>
      </c>
      <c r="P32" s="9">
        <v>603</v>
      </c>
      <c r="Q32" s="9">
        <v>796</v>
      </c>
      <c r="R32" s="9">
        <v>894</v>
      </c>
      <c r="S32" s="9">
        <v>1274</v>
      </c>
      <c r="T32" s="9">
        <f t="shared" si="0"/>
        <v>380</v>
      </c>
      <c r="U32" s="38">
        <f t="shared" si="1"/>
        <v>6.4625850340136057E-2</v>
      </c>
      <c r="V32" s="38">
        <f t="shared" si="2"/>
        <v>0.42505592841163309</v>
      </c>
    </row>
    <row r="33" spans="1:22" x14ac:dyDescent="0.25">
      <c r="A33" s="10"/>
      <c r="B33" s="10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147</v>
      </c>
      <c r="R33" s="11">
        <v>180</v>
      </c>
      <c r="S33" s="11">
        <v>357</v>
      </c>
      <c r="T33" s="11">
        <f t="shared" si="0"/>
        <v>177</v>
      </c>
      <c r="U33" s="39">
        <f t="shared" si="1"/>
        <v>3.0102040816326531E-2</v>
      </c>
      <c r="V33" s="39">
        <f t="shared" si="2"/>
        <v>0.98333333333333328</v>
      </c>
    </row>
    <row r="34" spans="1:22" x14ac:dyDescent="0.25">
      <c r="A34" s="10"/>
      <c r="B34" s="10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30</v>
      </c>
      <c r="R34" s="11">
        <v>246</v>
      </c>
      <c r="S34" s="11">
        <v>452</v>
      </c>
      <c r="T34" s="11">
        <f t="shared" si="0"/>
        <v>206</v>
      </c>
      <c r="U34" s="39">
        <f t="shared" si="1"/>
        <v>3.5034013605442178E-2</v>
      </c>
      <c r="V34" s="39">
        <f t="shared" si="2"/>
        <v>0.83739837398373984</v>
      </c>
    </row>
    <row r="35" spans="1:22" x14ac:dyDescent="0.25">
      <c r="A35" s="10"/>
      <c r="B35" s="10" t="s">
        <v>3</v>
      </c>
      <c r="C35" s="11">
        <v>375</v>
      </c>
      <c r="D35" s="11">
        <v>381</v>
      </c>
      <c r="E35" s="11">
        <v>492</v>
      </c>
      <c r="F35" s="11">
        <v>399</v>
      </c>
      <c r="G35" s="11">
        <v>411</v>
      </c>
      <c r="H35" s="11">
        <v>489</v>
      </c>
      <c r="I35" s="11">
        <v>531</v>
      </c>
      <c r="J35" s="11">
        <v>462</v>
      </c>
      <c r="K35" s="11">
        <v>459</v>
      </c>
      <c r="L35" s="11">
        <v>630</v>
      </c>
      <c r="M35" s="11">
        <v>655</v>
      </c>
      <c r="N35" s="11">
        <v>585</v>
      </c>
      <c r="O35" s="11">
        <v>528</v>
      </c>
      <c r="P35" s="11">
        <v>603</v>
      </c>
      <c r="Q35" s="11">
        <v>619</v>
      </c>
      <c r="R35" s="11">
        <v>468</v>
      </c>
      <c r="S35" s="11">
        <v>465</v>
      </c>
      <c r="T35" s="11">
        <f t="shared" si="0"/>
        <v>-3</v>
      </c>
      <c r="U35" s="39">
        <f t="shared" si="1"/>
        <v>-5.1020408163265311E-4</v>
      </c>
      <c r="V35" s="39">
        <f t="shared" si="2"/>
        <v>-6.41025641025641E-3</v>
      </c>
    </row>
    <row r="36" spans="1:22" x14ac:dyDescent="0.25">
      <c r="A36" s="12"/>
      <c r="B36" s="12" t="s">
        <v>4</v>
      </c>
      <c r="C36" s="13">
        <v>9</v>
      </c>
      <c r="D36" s="13">
        <v>12</v>
      </c>
      <c r="E36" s="13">
        <v>6</v>
      </c>
      <c r="F36" s="13">
        <v>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f t="shared" si="0"/>
        <v>0</v>
      </c>
      <c r="U36" s="40">
        <f t="shared" si="1"/>
        <v>0</v>
      </c>
      <c r="V36" s="40"/>
    </row>
    <row r="37" spans="1:22" ht="13.8" thickBot="1" x14ac:dyDescent="0.3">
      <c r="A37" s="14" t="s">
        <v>99</v>
      </c>
      <c r="B37" s="14" t="s">
        <v>99</v>
      </c>
      <c r="C37" s="15">
        <v>54124</v>
      </c>
      <c r="D37" s="15">
        <v>54537</v>
      </c>
      <c r="E37" s="15">
        <v>54995.5</v>
      </c>
      <c r="F37" s="15">
        <v>55833.5</v>
      </c>
      <c r="G37" s="15">
        <v>62974.5</v>
      </c>
      <c r="H37" s="15">
        <v>65490.5</v>
      </c>
      <c r="I37" s="15">
        <v>69099.5</v>
      </c>
      <c r="J37" s="15">
        <v>70550</v>
      </c>
      <c r="K37" s="15">
        <v>73738</v>
      </c>
      <c r="L37" s="15">
        <v>81956</v>
      </c>
      <c r="M37" s="15">
        <v>85121</v>
      </c>
      <c r="N37" s="15">
        <v>86143</v>
      </c>
      <c r="O37" s="15">
        <v>86585.5</v>
      </c>
      <c r="P37" s="15">
        <v>85809.5</v>
      </c>
      <c r="Q37" s="15">
        <v>87491.5</v>
      </c>
      <c r="R37" s="15">
        <v>91665.5</v>
      </c>
      <c r="S37" s="15">
        <v>97545.5</v>
      </c>
      <c r="T37" s="15">
        <f t="shared" si="0"/>
        <v>5880</v>
      </c>
      <c r="U37" s="41">
        <f t="shared" si="1"/>
        <v>1</v>
      </c>
      <c r="V37" s="41">
        <f>(S37-R37)/R37</f>
        <v>6.41462709525394E-2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50"/>
  <sheetViews>
    <sheetView zoomScale="75" zoomScaleNormal="75" workbookViewId="0">
      <pane xSplit="2" ySplit="7" topLeftCell="L60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3.2" x14ac:dyDescent="0.25"/>
  <cols>
    <col min="1" max="1" width="23.44140625" customWidth="1"/>
    <col min="2" max="2" width="12.5546875" customWidth="1"/>
    <col min="3" max="19" width="7.88671875" customWidth="1"/>
    <col min="20" max="24" width="8.88671875" customWidth="1"/>
    <col min="25" max="25" width="10.109375" customWidth="1"/>
    <col min="26" max="27" width="9.88671875" customWidth="1"/>
    <col min="28" max="32" width="10.6640625" customWidth="1"/>
    <col min="33" max="34" width="11.5546875" style="37" customWidth="1"/>
    <col min="35" max="35" width="11.5546875" style="61" customWidth="1"/>
  </cols>
  <sheetData>
    <row r="1" spans="1:35" ht="21" x14ac:dyDescent="0.4">
      <c r="A1" s="16" t="s">
        <v>123</v>
      </c>
    </row>
    <row r="2" spans="1:35" ht="15.6" x14ac:dyDescent="0.3">
      <c r="A2" s="50" t="s">
        <v>127</v>
      </c>
    </row>
    <row r="3" spans="1:35" x14ac:dyDescent="0.25">
      <c r="A3" s="47" t="s">
        <v>128</v>
      </c>
    </row>
    <row r="4" spans="1:35" x14ac:dyDescent="0.25">
      <c r="A4" s="17" t="s">
        <v>111</v>
      </c>
    </row>
    <row r="5" spans="1:35" x14ac:dyDescent="0.25">
      <c r="A5" s="60" t="s">
        <v>140</v>
      </c>
    </row>
    <row r="6" spans="1:35" x14ac:dyDescent="0.25">
      <c r="A6" s="47" t="s">
        <v>155</v>
      </c>
    </row>
    <row r="7" spans="1:35" ht="40.200000000000003" thickBot="1" x14ac:dyDescent="0.3">
      <c r="A7" s="22" t="s">
        <v>102</v>
      </c>
      <c r="B7" s="44" t="s">
        <v>116</v>
      </c>
      <c r="C7" s="22">
        <v>1993</v>
      </c>
      <c r="D7" s="22">
        <v>1994</v>
      </c>
      <c r="E7" s="22">
        <v>1995</v>
      </c>
      <c r="F7" s="22">
        <v>1996</v>
      </c>
      <c r="G7" s="22">
        <v>1997</v>
      </c>
      <c r="H7" s="22">
        <v>1998</v>
      </c>
      <c r="I7" s="22">
        <v>1999</v>
      </c>
      <c r="J7" s="22">
        <v>2000</v>
      </c>
      <c r="K7" s="22">
        <v>2001</v>
      </c>
      <c r="L7" s="22">
        <v>2002</v>
      </c>
      <c r="M7" s="22">
        <v>2003</v>
      </c>
      <c r="N7" s="22">
        <v>2004</v>
      </c>
      <c r="O7" s="22">
        <v>2005</v>
      </c>
      <c r="P7" s="22">
        <v>2006</v>
      </c>
      <c r="Q7" s="22">
        <v>2007</v>
      </c>
      <c r="R7" s="22">
        <v>2008</v>
      </c>
      <c r="S7" s="22">
        <v>2009</v>
      </c>
      <c r="T7" s="22">
        <v>2010</v>
      </c>
      <c r="U7" s="22">
        <v>2011</v>
      </c>
      <c r="V7" s="22">
        <v>2012</v>
      </c>
      <c r="W7" s="22">
        <v>2013</v>
      </c>
      <c r="X7" s="22">
        <v>2014</v>
      </c>
      <c r="Y7" s="22">
        <v>2015</v>
      </c>
      <c r="Z7" s="22">
        <v>2016</v>
      </c>
      <c r="AA7" s="22">
        <v>2017</v>
      </c>
      <c r="AB7" s="22">
        <v>2018</v>
      </c>
      <c r="AC7" s="22">
        <v>2019</v>
      </c>
      <c r="AD7" s="22">
        <v>2020</v>
      </c>
      <c r="AE7" s="49">
        <v>2021</v>
      </c>
      <c r="AF7" s="59" t="s">
        <v>162</v>
      </c>
      <c r="AG7" s="59" t="s">
        <v>120</v>
      </c>
      <c r="AH7" s="59" t="s">
        <v>133</v>
      </c>
      <c r="AI7" s="62" t="s">
        <v>163</v>
      </c>
    </row>
    <row r="8" spans="1:35" x14ac:dyDescent="0.25">
      <c r="A8" s="32" t="s">
        <v>104</v>
      </c>
      <c r="B8" s="33" t="s">
        <v>99</v>
      </c>
      <c r="C8" s="34">
        <v>7122</v>
      </c>
      <c r="D8" s="34">
        <v>7158</v>
      </c>
      <c r="E8" s="34">
        <v>6880.5</v>
      </c>
      <c r="F8" s="34">
        <v>7075.5</v>
      </c>
      <c r="G8" s="34">
        <v>7429.5</v>
      </c>
      <c r="H8" s="34">
        <v>7927.5</v>
      </c>
      <c r="I8" s="34">
        <v>8469.5</v>
      </c>
      <c r="J8" s="34">
        <v>8564</v>
      </c>
      <c r="K8" s="34">
        <v>9191</v>
      </c>
      <c r="L8" s="34">
        <v>9367</v>
      </c>
      <c r="M8" s="34">
        <v>9146</v>
      </c>
      <c r="N8" s="34">
        <v>9457</v>
      </c>
      <c r="O8" s="34">
        <v>10197</v>
      </c>
      <c r="P8" s="34">
        <v>9930</v>
      </c>
      <c r="Q8" s="34">
        <v>10881</v>
      </c>
      <c r="R8" s="34">
        <v>12063</v>
      </c>
      <c r="S8" s="34">
        <v>13051</v>
      </c>
      <c r="T8" s="34">
        <f>SUM(T9:T39)</f>
        <v>13480</v>
      </c>
      <c r="U8" s="34">
        <f t="shared" ref="U8:AB8" si="0">SUM(U9:U41)</f>
        <v>13531</v>
      </c>
      <c r="V8" s="34">
        <f t="shared" si="0"/>
        <v>14221</v>
      </c>
      <c r="W8" s="34">
        <f t="shared" si="0"/>
        <v>14460</v>
      </c>
      <c r="X8" s="34">
        <f t="shared" si="0"/>
        <v>15517</v>
      </c>
      <c r="Y8" s="34">
        <f t="shared" si="0"/>
        <v>15788</v>
      </c>
      <c r="Z8" s="34">
        <f t="shared" si="0"/>
        <v>16661</v>
      </c>
      <c r="AA8" s="34">
        <f t="shared" si="0"/>
        <v>17218</v>
      </c>
      <c r="AB8" s="34">
        <f t="shared" si="0"/>
        <v>16579</v>
      </c>
      <c r="AC8" s="34">
        <f>SUM(AC9:AC41)</f>
        <v>17012</v>
      </c>
      <c r="AD8" s="34">
        <f>SUM(AD9:AD41)</f>
        <v>16807</v>
      </c>
      <c r="AE8" s="34">
        <f>SUM(AE9:AE41)</f>
        <v>15919</v>
      </c>
      <c r="AF8" s="34">
        <f>AE8-AD8</f>
        <v>-888</v>
      </c>
      <c r="AG8" s="51">
        <f>IF(ISERROR(AF8/$AF$150),"",AF8/$AF$150)</f>
        <v>0.2258967183922666</v>
      </c>
      <c r="AH8" s="51">
        <f>AE8/$AE$150</f>
        <v>0.12062909905165325</v>
      </c>
      <c r="AI8" s="63">
        <f>IF(ISERROR(AF8/AD8),"",AF8/AD8)</f>
        <v>-5.2835128220384366E-2</v>
      </c>
    </row>
    <row r="9" spans="1:35" x14ac:dyDescent="0.25">
      <c r="A9" s="10"/>
      <c r="B9" s="10" t="s">
        <v>0</v>
      </c>
      <c r="C9" s="11">
        <v>1347</v>
      </c>
      <c r="D9" s="11">
        <v>1246.5</v>
      </c>
      <c r="E9" s="11">
        <v>1261.5</v>
      </c>
      <c r="F9" s="11">
        <v>1254</v>
      </c>
      <c r="G9" s="11">
        <v>1261.5</v>
      </c>
      <c r="H9" s="11">
        <v>1155</v>
      </c>
      <c r="I9" s="11">
        <v>1312.5</v>
      </c>
      <c r="J9" s="11">
        <v>1198.5</v>
      </c>
      <c r="K9" s="11">
        <v>1305</v>
      </c>
      <c r="L9" s="11">
        <v>1632</v>
      </c>
      <c r="M9" s="11">
        <v>1377</v>
      </c>
      <c r="N9" s="11">
        <v>1539</v>
      </c>
      <c r="O9" s="11">
        <v>1699</v>
      </c>
      <c r="P9" s="11">
        <v>1812</v>
      </c>
      <c r="Q9" s="11">
        <v>1761</v>
      </c>
      <c r="R9" s="11">
        <v>1983</v>
      </c>
      <c r="S9" s="11">
        <v>1902</v>
      </c>
      <c r="T9" s="11">
        <v>1929</v>
      </c>
      <c r="U9" s="11">
        <v>1962</v>
      </c>
      <c r="V9" s="11">
        <v>2074</v>
      </c>
      <c r="W9" s="11">
        <v>2004</v>
      </c>
      <c r="X9" s="11">
        <v>2082</v>
      </c>
      <c r="Y9" s="11">
        <v>2250</v>
      </c>
      <c r="Z9" s="11">
        <v>2163</v>
      </c>
      <c r="AA9" s="11">
        <v>2233</v>
      </c>
      <c r="AB9" s="11">
        <v>2037</v>
      </c>
      <c r="AC9" s="11">
        <v>2040</v>
      </c>
      <c r="AD9" s="11">
        <v>1932</v>
      </c>
      <c r="AE9" s="11">
        <v>1764</v>
      </c>
      <c r="AF9" s="11">
        <f t="shared" ref="AF9:AF72" si="1">AE9-AD9</f>
        <v>-168</v>
      </c>
      <c r="AG9" s="39">
        <f>IF(ISERROR(AF9/$AF$150),"",AF9/$AF$150)</f>
        <v>4.2737216993131516E-2</v>
      </c>
      <c r="AH9" s="39">
        <f t="shared" ref="AH9:AH72" si="2">AE9/$AE$150</f>
        <v>1.3367028753509414E-2</v>
      </c>
      <c r="AI9" s="64">
        <f t="shared" ref="AI9:AI72" si="3">IF(ISERROR(AF9/AD9),"",AF9/AD9)</f>
        <v>-8.6956521739130432E-2</v>
      </c>
    </row>
    <row r="10" spans="1:35" x14ac:dyDescent="0.25">
      <c r="A10" s="10"/>
      <c r="B10" s="10" t="s">
        <v>5</v>
      </c>
      <c r="C10" s="11">
        <v>1020</v>
      </c>
      <c r="D10" s="11">
        <v>1263</v>
      </c>
      <c r="E10" s="11">
        <v>1189.5</v>
      </c>
      <c r="F10" s="11">
        <v>1177.5</v>
      </c>
      <c r="G10" s="11">
        <v>1354.5</v>
      </c>
      <c r="H10" s="11">
        <v>1677</v>
      </c>
      <c r="I10" s="11">
        <v>1673</v>
      </c>
      <c r="J10" s="11">
        <v>1651.5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f t="shared" si="1"/>
        <v>0</v>
      </c>
      <c r="AG10" s="39">
        <f t="shared" ref="AG8:AG15" si="4">IF(ISERROR(AF10/$AF$150),"",AF10/$AF$150)</f>
        <v>0</v>
      </c>
      <c r="AH10" s="39">
        <f t="shared" si="2"/>
        <v>0</v>
      </c>
      <c r="AI10" s="64" t="str">
        <f t="shared" si="3"/>
        <v/>
      </c>
    </row>
    <row r="11" spans="1:35" x14ac:dyDescent="0.25">
      <c r="A11" s="10"/>
      <c r="B11" s="10" t="s">
        <v>6</v>
      </c>
      <c r="C11" s="11">
        <v>246</v>
      </c>
      <c r="D11" s="11">
        <v>252</v>
      </c>
      <c r="E11" s="11">
        <v>207</v>
      </c>
      <c r="F11" s="11">
        <v>351</v>
      </c>
      <c r="G11" s="11">
        <v>385.5</v>
      </c>
      <c r="H11" s="11">
        <v>375</v>
      </c>
      <c r="I11" s="11">
        <v>333</v>
      </c>
      <c r="J11" s="11">
        <v>348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f t="shared" si="1"/>
        <v>0</v>
      </c>
      <c r="AG11" s="39">
        <f t="shared" si="4"/>
        <v>0</v>
      </c>
      <c r="AH11" s="39">
        <f t="shared" si="2"/>
        <v>0</v>
      </c>
      <c r="AI11" s="64" t="str">
        <f t="shared" si="3"/>
        <v/>
      </c>
    </row>
    <row r="12" spans="1:35" x14ac:dyDescent="0.25">
      <c r="A12" s="10"/>
      <c r="B12" s="10" t="s">
        <v>7</v>
      </c>
      <c r="C12" s="11"/>
      <c r="D12" s="11">
        <v>96</v>
      </c>
      <c r="E12" s="11">
        <v>64.5</v>
      </c>
      <c r="F12" s="11">
        <v>42</v>
      </c>
      <c r="G12" s="11">
        <v>49.5</v>
      </c>
      <c r="H12" s="11">
        <v>33</v>
      </c>
      <c r="I12" s="11">
        <v>39</v>
      </c>
      <c r="J12" s="11">
        <v>87</v>
      </c>
      <c r="K12" s="11">
        <v>45</v>
      </c>
      <c r="L12" s="11">
        <v>54</v>
      </c>
      <c r="M12" s="11">
        <v>81</v>
      </c>
      <c r="N12" s="11">
        <v>78</v>
      </c>
      <c r="O12" s="11"/>
      <c r="P12" s="11"/>
      <c r="Q12" s="11">
        <v>87</v>
      </c>
      <c r="R12" s="11">
        <v>57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f t="shared" si="1"/>
        <v>0</v>
      </c>
      <c r="AG12" s="39">
        <f t="shared" si="4"/>
        <v>0</v>
      </c>
      <c r="AH12" s="39">
        <f t="shared" si="2"/>
        <v>0</v>
      </c>
      <c r="AI12" s="64" t="str">
        <f t="shared" si="3"/>
        <v/>
      </c>
    </row>
    <row r="13" spans="1:35" x14ac:dyDescent="0.25">
      <c r="A13" s="10"/>
      <c r="B13" s="45" t="s">
        <v>137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>
        <v>531</v>
      </c>
      <c r="Z13" s="11">
        <v>570</v>
      </c>
      <c r="AA13" s="11">
        <v>576</v>
      </c>
      <c r="AB13" s="11">
        <v>504</v>
      </c>
      <c r="AC13" s="11">
        <v>495</v>
      </c>
      <c r="AD13" s="11">
        <v>501</v>
      </c>
      <c r="AE13" s="11">
        <v>438</v>
      </c>
      <c r="AF13" s="11">
        <f t="shared" si="1"/>
        <v>-63</v>
      </c>
      <c r="AG13" s="39">
        <f t="shared" si="4"/>
        <v>1.6026456372424319E-2</v>
      </c>
      <c r="AH13" s="39">
        <f t="shared" si="2"/>
        <v>3.3190241462795482E-3</v>
      </c>
      <c r="AI13" s="64">
        <f t="shared" si="3"/>
        <v>-0.12574850299401197</v>
      </c>
    </row>
    <row r="14" spans="1:35" x14ac:dyDescent="0.25">
      <c r="A14" s="10"/>
      <c r="B14" s="10" t="s">
        <v>8</v>
      </c>
      <c r="C14" s="11"/>
      <c r="D14" s="11"/>
      <c r="E14" s="11"/>
      <c r="F14" s="11"/>
      <c r="G14" s="11"/>
      <c r="H14" s="11"/>
      <c r="I14" s="11"/>
      <c r="J14" s="11"/>
      <c r="K14" s="11">
        <v>396</v>
      </c>
      <c r="L14" s="11">
        <v>204</v>
      </c>
      <c r="M14" s="11">
        <v>102</v>
      </c>
      <c r="N14" s="11">
        <v>240</v>
      </c>
      <c r="O14" s="11">
        <v>513</v>
      </c>
      <c r="P14" s="11">
        <v>450</v>
      </c>
      <c r="Q14" s="11">
        <v>561</v>
      </c>
      <c r="R14" s="11">
        <v>654</v>
      </c>
      <c r="S14" s="11">
        <v>585</v>
      </c>
      <c r="T14" s="11">
        <v>552</v>
      </c>
      <c r="U14" s="11">
        <v>516</v>
      </c>
      <c r="V14" s="11">
        <v>702</v>
      </c>
      <c r="W14" s="11">
        <v>669</v>
      </c>
      <c r="X14" s="11">
        <v>669</v>
      </c>
      <c r="Y14" s="11">
        <v>708</v>
      </c>
      <c r="Z14" s="11">
        <v>930</v>
      </c>
      <c r="AA14" s="11">
        <v>963</v>
      </c>
      <c r="AB14" s="11">
        <v>924</v>
      </c>
      <c r="AC14" s="11">
        <v>798</v>
      </c>
      <c r="AD14" s="11">
        <v>747</v>
      </c>
      <c r="AE14" s="11">
        <v>783</v>
      </c>
      <c r="AF14" s="11">
        <f t="shared" si="1"/>
        <v>36</v>
      </c>
      <c r="AG14" s="39">
        <f t="shared" si="4"/>
        <v>-9.1579750699567544E-3</v>
      </c>
      <c r="AH14" s="39">
        <f t="shared" si="2"/>
        <v>5.9333239875271372E-3</v>
      </c>
      <c r="AI14" s="64">
        <f t="shared" si="3"/>
        <v>4.8192771084337352E-2</v>
      </c>
    </row>
    <row r="15" spans="1:35" x14ac:dyDescent="0.25">
      <c r="A15" s="10"/>
      <c r="B15" s="10" t="s">
        <v>9</v>
      </c>
      <c r="C15" s="11"/>
      <c r="D15" s="11"/>
      <c r="E15" s="11"/>
      <c r="F15" s="11"/>
      <c r="G15" s="11"/>
      <c r="H15" s="11"/>
      <c r="I15" s="11"/>
      <c r="J15" s="11">
        <v>66</v>
      </c>
      <c r="K15" s="11">
        <v>1772</v>
      </c>
      <c r="L15" s="11">
        <v>2038</v>
      </c>
      <c r="M15" s="11">
        <v>2270</v>
      </c>
      <c r="N15" s="11">
        <v>2156</v>
      </c>
      <c r="O15" s="11">
        <v>1906</v>
      </c>
      <c r="P15" s="11">
        <v>1766</v>
      </c>
      <c r="Q15" s="11">
        <v>1806</v>
      </c>
      <c r="R15" s="11">
        <v>1803</v>
      </c>
      <c r="S15" s="11">
        <v>1813</v>
      </c>
      <c r="T15" s="11">
        <v>1976</v>
      </c>
      <c r="U15" s="11">
        <v>1975</v>
      </c>
      <c r="V15" s="11">
        <v>2105</v>
      </c>
      <c r="W15" s="11">
        <v>2149</v>
      </c>
      <c r="X15" s="11">
        <v>2058</v>
      </c>
      <c r="Y15" s="11">
        <v>702</v>
      </c>
      <c r="Z15" s="11">
        <v>625</v>
      </c>
      <c r="AA15" s="11">
        <v>684</v>
      </c>
      <c r="AB15" s="11">
        <v>679</v>
      </c>
      <c r="AC15" s="11">
        <v>785</v>
      </c>
      <c r="AD15" s="11">
        <v>948</v>
      </c>
      <c r="AE15" s="11">
        <v>946</v>
      </c>
      <c r="AF15" s="11">
        <f t="shared" si="1"/>
        <v>-2</v>
      </c>
      <c r="AG15" s="39">
        <f t="shared" si="4"/>
        <v>5.0877639277537522E-4</v>
      </c>
      <c r="AH15" s="39">
        <f t="shared" si="2"/>
        <v>7.1684859415078826E-3</v>
      </c>
      <c r="AI15" s="64">
        <f t="shared" si="3"/>
        <v>-2.1097046413502108E-3</v>
      </c>
    </row>
    <row r="16" spans="1:35" x14ac:dyDescent="0.25">
      <c r="A16" s="10"/>
      <c r="B16" s="45" t="s">
        <v>148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60</v>
      </c>
      <c r="AD16" s="11">
        <v>156</v>
      </c>
      <c r="AE16" s="11">
        <v>90</v>
      </c>
      <c r="AF16" s="11">
        <f t="shared" si="1"/>
        <v>-66</v>
      </c>
      <c r="AG16" s="39"/>
      <c r="AH16" s="39">
        <f t="shared" si="2"/>
        <v>6.8199126293415379E-4</v>
      </c>
      <c r="AI16" s="64">
        <f t="shared" si="3"/>
        <v>-0.42307692307692307</v>
      </c>
    </row>
    <row r="17" spans="1:35" x14ac:dyDescent="0.25">
      <c r="A17" s="10"/>
      <c r="B17" s="45" t="s">
        <v>151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v>27</v>
      </c>
      <c r="AE17" s="11">
        <v>24</v>
      </c>
      <c r="AF17" s="11">
        <f t="shared" si="1"/>
        <v>-3</v>
      </c>
      <c r="AG17" s="39"/>
      <c r="AH17" s="39">
        <f t="shared" si="2"/>
        <v>1.81864336782441E-4</v>
      </c>
      <c r="AI17" s="64">
        <f t="shared" si="3"/>
        <v>-0.1111111111111111</v>
      </c>
    </row>
    <row r="18" spans="1:35" x14ac:dyDescent="0.25">
      <c r="A18" s="10"/>
      <c r="B18" s="10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135</v>
      </c>
      <c r="R18" s="11">
        <v>255</v>
      </c>
      <c r="S18" s="11">
        <v>270</v>
      </c>
      <c r="T18" s="11">
        <v>315</v>
      </c>
      <c r="U18" s="11">
        <v>534</v>
      </c>
      <c r="V18" s="11">
        <v>657</v>
      </c>
      <c r="W18" s="11">
        <v>684</v>
      </c>
      <c r="X18" s="11">
        <v>738</v>
      </c>
      <c r="Y18" s="11">
        <v>879</v>
      </c>
      <c r="Z18" s="11">
        <v>1142</v>
      </c>
      <c r="AA18" s="11">
        <v>1182</v>
      </c>
      <c r="AB18" s="11">
        <v>906</v>
      </c>
      <c r="AC18" s="11">
        <v>1119</v>
      </c>
      <c r="AD18" s="11">
        <v>1116</v>
      </c>
      <c r="AE18" s="11">
        <v>1026</v>
      </c>
      <c r="AF18" s="11">
        <f t="shared" si="1"/>
        <v>-90</v>
      </c>
      <c r="AG18" s="39">
        <f t="shared" ref="AG18:AG42" si="5">IF(ISERROR(AF18/$AF$150),"",AF18/$AF$150)</f>
        <v>2.2894937674891886E-2</v>
      </c>
      <c r="AH18" s="39">
        <f t="shared" si="2"/>
        <v>7.7747003974493528E-3</v>
      </c>
      <c r="AI18" s="64">
        <f t="shared" si="3"/>
        <v>-8.0645161290322578E-2</v>
      </c>
    </row>
    <row r="19" spans="1:35" x14ac:dyDescent="0.25">
      <c r="A19" s="10"/>
      <c r="B19" s="10" t="s">
        <v>11</v>
      </c>
      <c r="C19" s="11">
        <v>693</v>
      </c>
      <c r="D19" s="11">
        <v>691.5</v>
      </c>
      <c r="E19" s="11">
        <v>768</v>
      </c>
      <c r="F19" s="11">
        <v>585</v>
      </c>
      <c r="G19" s="11">
        <v>693</v>
      </c>
      <c r="H19" s="11">
        <v>816</v>
      </c>
      <c r="I19" s="11">
        <v>778.5</v>
      </c>
      <c r="J19" s="11">
        <v>735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f t="shared" si="1"/>
        <v>0</v>
      </c>
      <c r="AG19" s="39">
        <f t="shared" si="5"/>
        <v>0</v>
      </c>
      <c r="AH19" s="39">
        <f t="shared" si="2"/>
        <v>0</v>
      </c>
      <c r="AI19" s="64" t="str">
        <f t="shared" si="3"/>
        <v/>
      </c>
    </row>
    <row r="20" spans="1:35" x14ac:dyDescent="0.25">
      <c r="A20" s="10"/>
      <c r="B20" s="10" t="s">
        <v>12</v>
      </c>
      <c r="C20" s="11"/>
      <c r="D20" s="11"/>
      <c r="E20" s="11"/>
      <c r="F20" s="11"/>
      <c r="G20" s="11"/>
      <c r="H20" s="11"/>
      <c r="I20" s="11"/>
      <c r="J20" s="11">
        <v>57</v>
      </c>
      <c r="K20" s="11">
        <v>855</v>
      </c>
      <c r="L20" s="11">
        <v>939</v>
      </c>
      <c r="M20" s="11">
        <v>1041</v>
      </c>
      <c r="N20" s="11">
        <v>1003</v>
      </c>
      <c r="O20" s="11">
        <v>1114</v>
      </c>
      <c r="P20" s="11">
        <v>1055</v>
      </c>
      <c r="Q20" s="11">
        <v>1235</v>
      </c>
      <c r="R20" s="11">
        <v>1372</v>
      </c>
      <c r="S20" s="11">
        <v>1510</v>
      </c>
      <c r="T20" s="11">
        <v>1374</v>
      </c>
      <c r="U20" s="11">
        <v>1308</v>
      </c>
      <c r="V20" s="11">
        <v>1344</v>
      </c>
      <c r="W20" s="11">
        <v>1284</v>
      </c>
      <c r="X20" s="11">
        <v>1575</v>
      </c>
      <c r="Y20" s="11">
        <v>1687</v>
      </c>
      <c r="Z20" s="11">
        <v>1554</v>
      </c>
      <c r="AA20" s="11">
        <v>1539</v>
      </c>
      <c r="AB20" s="11">
        <v>1473</v>
      </c>
      <c r="AC20" s="11">
        <v>1464</v>
      </c>
      <c r="AD20" s="11">
        <v>1455</v>
      </c>
      <c r="AE20" s="11">
        <v>1416</v>
      </c>
      <c r="AF20" s="11">
        <f t="shared" si="1"/>
        <v>-39</v>
      </c>
      <c r="AG20" s="39">
        <f t="shared" si="5"/>
        <v>9.9211396591198167E-3</v>
      </c>
      <c r="AH20" s="39">
        <f t="shared" si="2"/>
        <v>1.0729995870164018E-2</v>
      </c>
      <c r="AI20" s="64">
        <f t="shared" si="3"/>
        <v>-2.6804123711340205E-2</v>
      </c>
    </row>
    <row r="21" spans="1:35" x14ac:dyDescent="0.25">
      <c r="A21" s="10"/>
      <c r="B21" s="45" t="s">
        <v>117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27</v>
      </c>
      <c r="U21" s="11">
        <v>15</v>
      </c>
      <c r="V21" s="11">
        <v>24</v>
      </c>
      <c r="W21" s="11">
        <v>24</v>
      </c>
      <c r="X21" s="11">
        <v>27</v>
      </c>
      <c r="Y21" s="11">
        <v>18</v>
      </c>
      <c r="Z21" s="11">
        <v>48</v>
      </c>
      <c r="AA21" s="11">
        <v>54</v>
      </c>
      <c r="AB21" s="11">
        <v>72</v>
      </c>
      <c r="AC21" s="11">
        <v>42</v>
      </c>
      <c r="AD21" s="11">
        <v>36</v>
      </c>
      <c r="AE21" s="11">
        <v>18</v>
      </c>
      <c r="AF21" s="11">
        <f t="shared" si="1"/>
        <v>-18</v>
      </c>
      <c r="AG21" s="39">
        <f t="shared" si="5"/>
        <v>4.5789875349783772E-3</v>
      </c>
      <c r="AH21" s="39">
        <f t="shared" si="2"/>
        <v>1.3639825258683074E-4</v>
      </c>
      <c r="AI21" s="64">
        <f t="shared" si="3"/>
        <v>-0.5</v>
      </c>
    </row>
    <row r="22" spans="1:35" x14ac:dyDescent="0.25">
      <c r="A22" s="10"/>
      <c r="B22" s="10" t="s">
        <v>13</v>
      </c>
      <c r="C22" s="11"/>
      <c r="D22" s="11"/>
      <c r="E22" s="11"/>
      <c r="F22" s="11"/>
      <c r="G22" s="11"/>
      <c r="H22" s="11"/>
      <c r="I22" s="11"/>
      <c r="J22" s="11"/>
      <c r="K22" s="11">
        <v>180</v>
      </c>
      <c r="L22" s="11">
        <v>222</v>
      </c>
      <c r="M22" s="11">
        <v>234</v>
      </c>
      <c r="N22" s="11">
        <v>201</v>
      </c>
      <c r="O22" s="11">
        <v>276</v>
      </c>
      <c r="P22" s="11">
        <v>300</v>
      </c>
      <c r="Q22" s="11">
        <v>339</v>
      </c>
      <c r="R22" s="11">
        <v>381</v>
      </c>
      <c r="S22" s="11">
        <v>396</v>
      </c>
      <c r="T22" s="11">
        <v>484</v>
      </c>
      <c r="U22" s="11">
        <v>363</v>
      </c>
      <c r="V22" s="11">
        <v>363</v>
      </c>
      <c r="W22" s="11">
        <v>372</v>
      </c>
      <c r="X22" s="11">
        <v>351</v>
      </c>
      <c r="Y22" s="11">
        <v>426</v>
      </c>
      <c r="Z22" s="11">
        <v>451</v>
      </c>
      <c r="AA22" s="11">
        <v>369</v>
      </c>
      <c r="AB22" s="11">
        <v>390</v>
      </c>
      <c r="AC22" s="11">
        <v>426</v>
      </c>
      <c r="AD22" s="11">
        <v>405</v>
      </c>
      <c r="AE22" s="11">
        <v>321</v>
      </c>
      <c r="AF22" s="11">
        <f t="shared" si="1"/>
        <v>-84</v>
      </c>
      <c r="AG22" s="39">
        <f t="shared" si="5"/>
        <v>2.1368608496565758E-2</v>
      </c>
      <c r="AH22" s="39">
        <f t="shared" si="2"/>
        <v>2.4324355044651482E-3</v>
      </c>
      <c r="AI22" s="64">
        <f t="shared" si="3"/>
        <v>-0.2074074074074074</v>
      </c>
    </row>
    <row r="23" spans="1:35" x14ac:dyDescent="0.25">
      <c r="A23" s="10"/>
      <c r="B23" s="10" t="s">
        <v>14</v>
      </c>
      <c r="C23" s="11">
        <v>1143</v>
      </c>
      <c r="D23" s="11">
        <v>1212</v>
      </c>
      <c r="E23" s="11">
        <v>1108.5</v>
      </c>
      <c r="F23" s="11">
        <v>1362</v>
      </c>
      <c r="G23" s="11">
        <v>1507.5</v>
      </c>
      <c r="H23" s="11">
        <v>1660.5</v>
      </c>
      <c r="I23" s="11">
        <v>1827</v>
      </c>
      <c r="J23" s="11">
        <v>898.5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f t="shared" si="1"/>
        <v>0</v>
      </c>
      <c r="AG23" s="39">
        <f t="shared" si="5"/>
        <v>0</v>
      </c>
      <c r="AH23" s="39">
        <f t="shared" si="2"/>
        <v>0</v>
      </c>
      <c r="AI23" s="64" t="str">
        <f t="shared" si="3"/>
        <v/>
      </c>
    </row>
    <row r="24" spans="1:35" x14ac:dyDescent="0.25">
      <c r="A24" s="10"/>
      <c r="B24" s="10" t="s">
        <v>15</v>
      </c>
      <c r="C24" s="11"/>
      <c r="D24" s="11"/>
      <c r="E24" s="11"/>
      <c r="F24" s="11"/>
      <c r="G24" s="11"/>
      <c r="H24" s="11"/>
      <c r="I24" s="11"/>
      <c r="J24" s="11">
        <v>891</v>
      </c>
      <c r="K24" s="11">
        <v>1938</v>
      </c>
      <c r="L24" s="11">
        <v>1227</v>
      </c>
      <c r="M24" s="11">
        <v>1125</v>
      </c>
      <c r="N24" s="11">
        <v>1170</v>
      </c>
      <c r="O24" s="11">
        <v>1155</v>
      </c>
      <c r="P24" s="11">
        <v>538</v>
      </c>
      <c r="Q24" s="11">
        <v>903</v>
      </c>
      <c r="R24" s="11">
        <v>1224</v>
      </c>
      <c r="S24" s="11">
        <v>1470</v>
      </c>
      <c r="T24" s="11">
        <v>1488</v>
      </c>
      <c r="U24" s="11">
        <v>1602</v>
      </c>
      <c r="V24" s="11">
        <v>1536</v>
      </c>
      <c r="W24" s="11">
        <v>1665</v>
      </c>
      <c r="X24" s="11">
        <v>1839</v>
      </c>
      <c r="Y24" s="11">
        <v>1698</v>
      </c>
      <c r="Z24" s="11">
        <v>1662</v>
      </c>
      <c r="AA24" s="11">
        <v>2004</v>
      </c>
      <c r="AB24" s="11">
        <v>1884</v>
      </c>
      <c r="AC24" s="11">
        <v>1854</v>
      </c>
      <c r="AD24" s="11">
        <v>1800</v>
      </c>
      <c r="AE24" s="11">
        <v>1896</v>
      </c>
      <c r="AF24" s="11">
        <f t="shared" si="1"/>
        <v>96</v>
      </c>
      <c r="AG24" s="39">
        <f t="shared" si="5"/>
        <v>-2.4421266853218011E-2</v>
      </c>
      <c r="AH24" s="39">
        <f t="shared" si="2"/>
        <v>1.4367282605812839E-2</v>
      </c>
      <c r="AI24" s="64">
        <f t="shared" si="3"/>
        <v>5.3333333333333337E-2</v>
      </c>
    </row>
    <row r="25" spans="1:35" x14ac:dyDescent="0.25">
      <c r="A25" s="10"/>
      <c r="B25" s="10" t="s">
        <v>16</v>
      </c>
      <c r="C25" s="11"/>
      <c r="D25" s="11"/>
      <c r="E25" s="11">
        <v>39</v>
      </c>
      <c r="F25" s="11">
        <v>9</v>
      </c>
      <c r="G25" s="11">
        <v>21</v>
      </c>
      <c r="H25" s="11">
        <v>18</v>
      </c>
      <c r="I25" s="11">
        <v>21</v>
      </c>
      <c r="J25" s="11"/>
      <c r="K25" s="11"/>
      <c r="L25" s="11">
        <v>3</v>
      </c>
      <c r="M25" s="11"/>
      <c r="N25" s="11">
        <v>102</v>
      </c>
      <c r="O25" s="11">
        <v>120</v>
      </c>
      <c r="P25" s="11">
        <v>96</v>
      </c>
      <c r="Q25" s="11">
        <v>147</v>
      </c>
      <c r="R25" s="11">
        <v>180</v>
      </c>
      <c r="S25" s="11">
        <v>207</v>
      </c>
      <c r="T25" s="11">
        <v>204</v>
      </c>
      <c r="U25" s="11">
        <v>216</v>
      </c>
      <c r="V25" s="11">
        <v>210</v>
      </c>
      <c r="W25" s="11">
        <v>165</v>
      </c>
      <c r="X25" s="11">
        <v>276</v>
      </c>
      <c r="Y25" s="11">
        <v>195</v>
      </c>
      <c r="Z25" s="11">
        <v>249</v>
      </c>
      <c r="AA25" s="11">
        <v>177</v>
      </c>
      <c r="AB25" s="11">
        <v>144</v>
      </c>
      <c r="AC25" s="11">
        <v>192</v>
      </c>
      <c r="AD25" s="11">
        <v>147</v>
      </c>
      <c r="AE25" s="11">
        <v>162</v>
      </c>
      <c r="AF25" s="11">
        <f t="shared" si="1"/>
        <v>15</v>
      </c>
      <c r="AG25" s="39">
        <f t="shared" si="5"/>
        <v>-3.8158229458153141E-3</v>
      </c>
      <c r="AH25" s="39">
        <f t="shared" si="2"/>
        <v>1.2275842732814768E-3</v>
      </c>
      <c r="AI25" s="64">
        <f t="shared" si="3"/>
        <v>0.10204081632653061</v>
      </c>
    </row>
    <row r="26" spans="1:35" x14ac:dyDescent="0.25">
      <c r="A26" s="10"/>
      <c r="B26" s="10" t="s">
        <v>17</v>
      </c>
      <c r="C26" s="11"/>
      <c r="D26" s="11">
        <v>169.5</v>
      </c>
      <c r="E26" s="11">
        <v>172.5</v>
      </c>
      <c r="F26" s="11">
        <v>147</v>
      </c>
      <c r="G26" s="11">
        <v>130.5</v>
      </c>
      <c r="H26" s="11">
        <v>93</v>
      </c>
      <c r="I26" s="11">
        <v>126</v>
      </c>
      <c r="J26" s="11">
        <v>36</v>
      </c>
      <c r="K26" s="11">
        <v>210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f t="shared" si="1"/>
        <v>0</v>
      </c>
      <c r="AG26" s="39">
        <f t="shared" si="5"/>
        <v>0</v>
      </c>
      <c r="AH26" s="39">
        <f t="shared" si="2"/>
        <v>0</v>
      </c>
      <c r="AI26" s="64" t="str">
        <f t="shared" si="3"/>
        <v/>
      </c>
    </row>
    <row r="27" spans="1:35" x14ac:dyDescent="0.25">
      <c r="A27" s="10"/>
      <c r="B27" s="10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>
        <v>258</v>
      </c>
      <c r="M27" s="11">
        <v>261</v>
      </c>
      <c r="N27" s="11">
        <v>168</v>
      </c>
      <c r="O27" s="11">
        <v>192</v>
      </c>
      <c r="P27" s="11">
        <v>222</v>
      </c>
      <c r="Q27" s="11">
        <v>213</v>
      </c>
      <c r="R27" s="11">
        <v>1068</v>
      </c>
      <c r="S27" s="11">
        <v>1233</v>
      </c>
      <c r="T27" s="11">
        <v>1290</v>
      </c>
      <c r="U27" s="11">
        <v>1301</v>
      </c>
      <c r="V27" s="11">
        <v>1362</v>
      </c>
      <c r="W27" s="11">
        <v>1317</v>
      </c>
      <c r="X27" s="11">
        <v>1410</v>
      </c>
      <c r="Y27" s="11">
        <v>1860</v>
      </c>
      <c r="Z27" s="11">
        <v>2199</v>
      </c>
      <c r="AA27" s="11">
        <v>2256</v>
      </c>
      <c r="AB27" s="11">
        <v>2244</v>
      </c>
      <c r="AC27" s="11">
        <v>2163</v>
      </c>
      <c r="AD27" s="11">
        <v>2259</v>
      </c>
      <c r="AE27" s="11">
        <v>2052</v>
      </c>
      <c r="AF27" s="11">
        <f t="shared" si="1"/>
        <v>-207</v>
      </c>
      <c r="AG27" s="39">
        <f t="shared" si="5"/>
        <v>5.2658356652251333E-2</v>
      </c>
      <c r="AH27" s="39">
        <f t="shared" si="2"/>
        <v>1.5549400794898706E-2</v>
      </c>
      <c r="AI27" s="64">
        <f t="shared" si="3"/>
        <v>-9.1633466135458169E-2</v>
      </c>
    </row>
    <row r="28" spans="1:35" x14ac:dyDescent="0.25">
      <c r="A28" s="10"/>
      <c r="B28" s="10" t="s">
        <v>19</v>
      </c>
      <c r="C28" s="11">
        <v>918</v>
      </c>
      <c r="D28" s="11">
        <v>865.5</v>
      </c>
      <c r="E28" s="11">
        <v>816</v>
      </c>
      <c r="F28" s="11">
        <v>709.5</v>
      </c>
      <c r="G28" s="11">
        <v>741</v>
      </c>
      <c r="H28" s="11">
        <v>817.5</v>
      </c>
      <c r="I28" s="11">
        <v>955.5</v>
      </c>
      <c r="J28" s="11">
        <v>944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f t="shared" si="1"/>
        <v>0</v>
      </c>
      <c r="AG28" s="39">
        <f t="shared" si="5"/>
        <v>0</v>
      </c>
      <c r="AH28" s="39">
        <f t="shared" si="2"/>
        <v>0</v>
      </c>
      <c r="AI28" s="64" t="str">
        <f t="shared" si="3"/>
        <v/>
      </c>
    </row>
    <row r="29" spans="1:35" x14ac:dyDescent="0.25">
      <c r="A29" s="10"/>
      <c r="B29" s="10" t="s">
        <v>20</v>
      </c>
      <c r="C29" s="11"/>
      <c r="D29" s="11"/>
      <c r="E29" s="11"/>
      <c r="F29" s="11"/>
      <c r="G29" s="11"/>
      <c r="H29" s="11"/>
      <c r="I29" s="11"/>
      <c r="J29" s="11">
        <v>42</v>
      </c>
      <c r="K29" s="11">
        <v>1122</v>
      </c>
      <c r="L29" s="11">
        <v>1392</v>
      </c>
      <c r="M29" s="11">
        <v>1213</v>
      </c>
      <c r="N29" s="11">
        <v>1135</v>
      </c>
      <c r="O29" s="11">
        <v>1293</v>
      </c>
      <c r="P29" s="11">
        <v>1638</v>
      </c>
      <c r="Q29" s="11">
        <v>1407</v>
      </c>
      <c r="R29" s="11">
        <v>1377</v>
      </c>
      <c r="S29" s="11">
        <v>1671</v>
      </c>
      <c r="T29" s="11">
        <v>1668</v>
      </c>
      <c r="U29" s="11">
        <v>1443</v>
      </c>
      <c r="V29" s="11">
        <v>1497</v>
      </c>
      <c r="W29" s="11">
        <v>1744</v>
      </c>
      <c r="X29" s="11">
        <v>1743</v>
      </c>
      <c r="Y29" s="11">
        <v>1905</v>
      </c>
      <c r="Z29" s="11">
        <v>1845</v>
      </c>
      <c r="AA29" s="11">
        <v>1830</v>
      </c>
      <c r="AB29" s="11">
        <v>1833</v>
      </c>
      <c r="AC29" s="11">
        <v>1833</v>
      </c>
      <c r="AD29" s="11">
        <v>1767</v>
      </c>
      <c r="AE29" s="11">
        <v>1566</v>
      </c>
      <c r="AF29" s="11">
        <f t="shared" si="1"/>
        <v>-201</v>
      </c>
      <c r="AG29" s="39">
        <f t="shared" si="5"/>
        <v>5.1132027473925208E-2</v>
      </c>
      <c r="AH29" s="39">
        <f t="shared" si="2"/>
        <v>1.1866647975054274E-2</v>
      </c>
      <c r="AI29" s="64">
        <f t="shared" si="3"/>
        <v>-0.11375212224108659</v>
      </c>
    </row>
    <row r="30" spans="1:35" x14ac:dyDescent="0.25">
      <c r="A30" s="10"/>
      <c r="B30" s="10" t="s">
        <v>21</v>
      </c>
      <c r="C30" s="11"/>
      <c r="D30" s="11"/>
      <c r="E30" s="11"/>
      <c r="F30" s="11"/>
      <c r="G30" s="11"/>
      <c r="H30" s="11"/>
      <c r="I30" s="11"/>
      <c r="J30" s="11">
        <v>57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f t="shared" si="1"/>
        <v>0</v>
      </c>
      <c r="AG30" s="39">
        <f t="shared" si="5"/>
        <v>0</v>
      </c>
      <c r="AH30" s="39">
        <f t="shared" si="2"/>
        <v>0</v>
      </c>
      <c r="AI30" s="64" t="str">
        <f t="shared" si="3"/>
        <v/>
      </c>
    </row>
    <row r="31" spans="1:35" x14ac:dyDescent="0.25">
      <c r="A31" s="10"/>
      <c r="B31" s="10" t="s">
        <v>22</v>
      </c>
      <c r="C31" s="11"/>
      <c r="D31" s="11"/>
      <c r="E31" s="11"/>
      <c r="F31" s="11"/>
      <c r="G31" s="11"/>
      <c r="H31" s="11"/>
      <c r="I31" s="11"/>
      <c r="J31" s="11"/>
      <c r="K31" s="11">
        <v>303</v>
      </c>
      <c r="L31" s="11">
        <v>435</v>
      </c>
      <c r="M31" s="11">
        <v>432</v>
      </c>
      <c r="N31" s="11">
        <v>309</v>
      </c>
      <c r="O31" s="11">
        <v>405</v>
      </c>
      <c r="P31" s="11">
        <v>483</v>
      </c>
      <c r="Q31" s="11">
        <v>414</v>
      </c>
      <c r="R31" s="11">
        <v>399</v>
      </c>
      <c r="S31" s="11">
        <v>498</v>
      </c>
      <c r="T31" s="11">
        <v>600</v>
      </c>
      <c r="U31" s="11">
        <v>570</v>
      </c>
      <c r="V31" s="11">
        <v>672</v>
      </c>
      <c r="W31" s="11">
        <v>576</v>
      </c>
      <c r="X31" s="11">
        <v>738</v>
      </c>
      <c r="Y31" s="11">
        <v>741</v>
      </c>
      <c r="Z31" s="11">
        <v>885</v>
      </c>
      <c r="AA31" s="11">
        <v>723</v>
      </c>
      <c r="AB31" s="11">
        <v>828</v>
      </c>
      <c r="AC31" s="11">
        <v>882</v>
      </c>
      <c r="AD31" s="11">
        <v>802</v>
      </c>
      <c r="AE31" s="11">
        <v>741</v>
      </c>
      <c r="AF31" s="11">
        <f t="shared" si="1"/>
        <v>-61</v>
      </c>
      <c r="AG31" s="39">
        <f t="shared" si="5"/>
        <v>1.5517679979648945E-2</v>
      </c>
      <c r="AH31" s="39">
        <f t="shared" si="2"/>
        <v>5.6150613981578662E-3</v>
      </c>
      <c r="AI31" s="64">
        <f t="shared" si="3"/>
        <v>-7.6059850374064833E-2</v>
      </c>
    </row>
    <row r="32" spans="1:35" x14ac:dyDescent="0.25">
      <c r="A32" s="10"/>
      <c r="B32" s="10" t="s">
        <v>23</v>
      </c>
      <c r="C32" s="11">
        <v>783</v>
      </c>
      <c r="D32" s="11">
        <v>516</v>
      </c>
      <c r="E32" s="11">
        <v>444</v>
      </c>
      <c r="F32" s="11">
        <v>567</v>
      </c>
      <c r="G32" s="11">
        <v>531</v>
      </c>
      <c r="H32" s="11">
        <v>498</v>
      </c>
      <c r="I32" s="11">
        <v>540</v>
      </c>
      <c r="J32" s="11">
        <v>741</v>
      </c>
      <c r="K32" s="11">
        <v>732</v>
      </c>
      <c r="L32" s="11">
        <v>567</v>
      </c>
      <c r="M32" s="11">
        <v>503</v>
      </c>
      <c r="N32" s="11">
        <v>576</v>
      </c>
      <c r="O32" s="11">
        <v>519</v>
      </c>
      <c r="P32" s="11">
        <v>597</v>
      </c>
      <c r="Q32" s="11">
        <v>693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f t="shared" si="1"/>
        <v>0</v>
      </c>
      <c r="AG32" s="39">
        <f t="shared" si="5"/>
        <v>0</v>
      </c>
      <c r="AH32" s="39">
        <f t="shared" si="2"/>
        <v>0</v>
      </c>
      <c r="AI32" s="64" t="str">
        <f t="shared" si="3"/>
        <v/>
      </c>
    </row>
    <row r="33" spans="1:1022 1040:2048 2066:3055 3073:4081 4099:5107 5125:6133 6151:7159 7177:8185 8203:9211 9229:10237 10255:11263 11281:13296 13314:14322 14340:15348 15366:16374" x14ac:dyDescent="0.25">
      <c r="A33" s="10"/>
      <c r="B33" s="10" t="s">
        <v>24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v>30</v>
      </c>
      <c r="N33" s="11">
        <v>54</v>
      </c>
      <c r="O33" s="11">
        <v>99</v>
      </c>
      <c r="P33" s="11">
        <v>103</v>
      </c>
      <c r="Q33" s="11">
        <v>109</v>
      </c>
      <c r="R33" s="11">
        <v>77</v>
      </c>
      <c r="S33" s="11">
        <v>86</v>
      </c>
      <c r="T33" s="11">
        <v>71</v>
      </c>
      <c r="U33" s="11">
        <v>83</v>
      </c>
      <c r="V33" s="11">
        <v>166</v>
      </c>
      <c r="W33" s="11">
        <v>146</v>
      </c>
      <c r="X33" s="11">
        <v>155</v>
      </c>
      <c r="Y33" s="11">
        <v>117</v>
      </c>
      <c r="Z33" s="11">
        <v>104</v>
      </c>
      <c r="AA33" s="11">
        <v>89</v>
      </c>
      <c r="AB33" s="11">
        <v>64</v>
      </c>
      <c r="AC33" s="11">
        <v>114</v>
      </c>
      <c r="AD33" s="11">
        <v>130</v>
      </c>
      <c r="AE33" s="11">
        <v>147</v>
      </c>
      <c r="AF33" s="11">
        <f t="shared" si="1"/>
        <v>17</v>
      </c>
      <c r="AG33" s="39">
        <f t="shared" si="5"/>
        <v>-4.3245993385906895E-3</v>
      </c>
      <c r="AH33" s="39">
        <f t="shared" si="2"/>
        <v>1.113919062792451E-3</v>
      </c>
      <c r="AI33" s="64">
        <f t="shared" si="3"/>
        <v>0.13076923076923078</v>
      </c>
    </row>
    <row r="34" spans="1:1022 1040:2048 2066:3055 3073:4081 4099:5107 5125:6133 6151:7159 7177:8185 8203:9211 9229:10237 10255:11263 11281:13296 13314:14322 14340:15348 15366:16374" x14ac:dyDescent="0.25">
      <c r="A34" s="10"/>
      <c r="B34" s="10" t="s">
        <v>25</v>
      </c>
      <c r="C34" s="11">
        <v>333</v>
      </c>
      <c r="D34" s="11">
        <v>228</v>
      </c>
      <c r="E34" s="11">
        <v>198</v>
      </c>
      <c r="F34" s="11">
        <v>252</v>
      </c>
      <c r="G34" s="11">
        <v>156</v>
      </c>
      <c r="H34" s="11">
        <v>147</v>
      </c>
      <c r="I34" s="11">
        <v>189</v>
      </c>
      <c r="J34" s="11">
        <v>204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f t="shared" si="1"/>
        <v>0</v>
      </c>
      <c r="AG34" s="39">
        <f t="shared" si="5"/>
        <v>0</v>
      </c>
      <c r="AH34" s="39">
        <f t="shared" si="2"/>
        <v>0</v>
      </c>
      <c r="AI34" s="64" t="str">
        <f t="shared" si="3"/>
        <v/>
      </c>
    </row>
    <row r="35" spans="1:1022 1040:2048 2066:3055 3073:4081 4099:5107 5125:6133 6151:7159 7177:8185 8203:9211 9229:10237 10255:11263 11281:13296 13314:14322 14340:15348 15366:16374" x14ac:dyDescent="0.25">
      <c r="A35" s="10"/>
      <c r="B35" s="10" t="s">
        <v>26</v>
      </c>
      <c r="C35" s="11">
        <v>369</v>
      </c>
      <c r="D35" s="11">
        <v>321</v>
      </c>
      <c r="E35" s="11">
        <v>405</v>
      </c>
      <c r="F35" s="11">
        <v>370.5</v>
      </c>
      <c r="G35" s="11">
        <v>325.5</v>
      </c>
      <c r="H35" s="11">
        <v>343.5</v>
      </c>
      <c r="I35" s="11">
        <v>381</v>
      </c>
      <c r="J35" s="11">
        <v>319.5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f t="shared" si="1"/>
        <v>0</v>
      </c>
      <c r="AG35" s="39">
        <f t="shared" si="5"/>
        <v>0</v>
      </c>
      <c r="AH35" s="39">
        <f t="shared" si="2"/>
        <v>0</v>
      </c>
      <c r="AI35" s="64" t="str">
        <f t="shared" si="3"/>
        <v/>
      </c>
    </row>
    <row r="36" spans="1:1022 1040:2048 2066:3055 3073:4081 4099:5107 5125:6133 6151:7159 7177:8185 8203:9211 9229:10237 10255:11263 11281:13296 13314:14322 14340:15348 15366:16374" x14ac:dyDescent="0.25">
      <c r="A36" s="10"/>
      <c r="B36" s="10" t="s">
        <v>27</v>
      </c>
      <c r="C36" s="11">
        <v>270</v>
      </c>
      <c r="D36" s="11">
        <v>297</v>
      </c>
      <c r="E36" s="11">
        <v>207</v>
      </c>
      <c r="F36" s="11">
        <v>249</v>
      </c>
      <c r="G36" s="11">
        <v>273</v>
      </c>
      <c r="H36" s="11">
        <v>294</v>
      </c>
      <c r="I36" s="11">
        <v>294</v>
      </c>
      <c r="J36" s="11">
        <v>288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f t="shared" si="1"/>
        <v>0</v>
      </c>
      <c r="AG36" s="39">
        <f t="shared" si="5"/>
        <v>0</v>
      </c>
      <c r="AH36" s="39">
        <f t="shared" si="2"/>
        <v>0</v>
      </c>
      <c r="AI36" s="64" t="str">
        <f t="shared" si="3"/>
        <v/>
      </c>
    </row>
    <row r="37" spans="1:1022 1040:2048 2066:3055 3073:4081 4099:5107 5125:6133 6151:7159 7177:8185 8203:9211 9229:10237 10255:11263 11281:13296 13314:14322 14340:15348 15366:16374" s="19" customFormat="1" x14ac:dyDescent="0.25">
      <c r="A37" s="29"/>
      <c r="B37" s="30" t="s">
        <v>28</v>
      </c>
      <c r="C37" s="31"/>
      <c r="D37" s="31"/>
      <c r="E37" s="31"/>
      <c r="F37" s="31"/>
      <c r="G37" s="31"/>
      <c r="H37" s="31"/>
      <c r="I37" s="31"/>
      <c r="J37" s="31"/>
      <c r="K37" s="31">
        <v>333</v>
      </c>
      <c r="L37" s="31">
        <v>396</v>
      </c>
      <c r="M37" s="31">
        <v>477</v>
      </c>
      <c r="N37" s="31">
        <v>726</v>
      </c>
      <c r="O37" s="31">
        <v>906</v>
      </c>
      <c r="P37" s="31">
        <v>870</v>
      </c>
      <c r="Q37" s="31">
        <v>1071</v>
      </c>
      <c r="R37" s="31">
        <v>1041</v>
      </c>
      <c r="S37" s="31">
        <v>1014</v>
      </c>
      <c r="T37" s="31">
        <v>957</v>
      </c>
      <c r="U37" s="31">
        <v>933</v>
      </c>
      <c r="V37" s="31">
        <v>996</v>
      </c>
      <c r="W37" s="31">
        <v>1107</v>
      </c>
      <c r="X37" s="31">
        <v>1239</v>
      </c>
      <c r="Y37" s="31">
        <v>1326</v>
      </c>
      <c r="Z37" s="31">
        <v>1221</v>
      </c>
      <c r="AA37" s="31">
        <v>1338</v>
      </c>
      <c r="AB37" s="31">
        <v>1284</v>
      </c>
      <c r="AC37" s="31">
        <v>1278</v>
      </c>
      <c r="AD37" s="31">
        <v>1269</v>
      </c>
      <c r="AE37" s="11">
        <v>1278</v>
      </c>
      <c r="AF37" s="11">
        <f t="shared" si="1"/>
        <v>9</v>
      </c>
      <c r="AG37" s="52">
        <f t="shared" si="5"/>
        <v>-2.2894937674891886E-3</v>
      </c>
      <c r="AH37" s="52">
        <f t="shared" si="2"/>
        <v>9.684275933664983E-3</v>
      </c>
      <c r="AI37" s="71">
        <f t="shared" si="3"/>
        <v>7.0921985815602835E-3</v>
      </c>
      <c r="AL37"/>
      <c r="AM37"/>
      <c r="AN37"/>
      <c r="AO37"/>
      <c r="AZ37" s="18"/>
      <c r="BA37" s="4"/>
      <c r="BS37" s="18"/>
      <c r="BT37" s="4"/>
      <c r="CL37" s="18"/>
      <c r="CM37" s="4"/>
      <c r="DE37" s="18"/>
      <c r="DF37" s="4"/>
      <c r="DX37" s="18"/>
      <c r="DY37" s="4"/>
      <c r="EQ37" s="18"/>
      <c r="ER37" s="4"/>
      <c r="FJ37" s="18"/>
      <c r="FK37" s="4"/>
      <c r="GC37" s="18"/>
      <c r="GD37" s="4"/>
      <c r="GV37" s="18"/>
      <c r="GW37" s="4"/>
      <c r="HO37" s="18"/>
      <c r="HP37" s="4"/>
      <c r="IH37" s="18"/>
      <c r="II37" s="4"/>
      <c r="JA37" s="18"/>
      <c r="JB37" s="4"/>
      <c r="JT37" s="18"/>
      <c r="JU37" s="4"/>
      <c r="KM37" s="18"/>
      <c r="KN37" s="4"/>
      <c r="LF37" s="18"/>
      <c r="LG37" s="4"/>
      <c r="LY37" s="18"/>
      <c r="LZ37" s="4"/>
      <c r="MR37" s="18"/>
      <c r="MS37" s="4"/>
      <c r="NK37" s="18"/>
      <c r="NL37" s="4"/>
      <c r="OD37" s="18"/>
      <c r="OE37" s="4"/>
      <c r="OW37" s="18"/>
      <c r="OX37" s="4"/>
      <c r="PP37" s="18"/>
      <c r="PQ37" s="4"/>
      <c r="QI37" s="18"/>
      <c r="QJ37" s="4"/>
      <c r="RB37" s="18"/>
      <c r="RC37" s="4"/>
      <c r="RU37" s="18"/>
      <c r="RV37" s="4"/>
      <c r="SN37" s="18"/>
      <c r="SO37" s="4"/>
      <c r="TG37" s="18"/>
      <c r="TH37" s="4"/>
      <c r="TZ37" s="18"/>
      <c r="UA37" s="4"/>
      <c r="US37" s="18"/>
      <c r="UT37" s="4"/>
      <c r="VL37" s="18"/>
      <c r="VM37" s="4"/>
      <c r="WE37" s="18"/>
      <c r="WF37" s="4"/>
      <c r="WX37" s="18"/>
      <c r="WY37" s="4"/>
      <c r="XQ37" s="18"/>
      <c r="XR37" s="4"/>
      <c r="YJ37" s="18"/>
      <c r="YK37" s="4"/>
      <c r="ZC37" s="18"/>
      <c r="ZD37" s="4"/>
      <c r="ZV37" s="18"/>
      <c r="ZW37" s="4"/>
      <c r="AAO37" s="18"/>
      <c r="AAP37" s="4"/>
      <c r="ABH37" s="18"/>
      <c r="ABI37" s="4"/>
      <c r="ACA37" s="18"/>
      <c r="ACB37" s="4"/>
      <c r="ACT37" s="18"/>
      <c r="ACU37" s="4"/>
      <c r="ADM37" s="18"/>
      <c r="ADN37" s="4"/>
      <c r="AEF37" s="18"/>
      <c r="AEG37" s="4"/>
      <c r="AEY37" s="18"/>
      <c r="AEZ37" s="4"/>
      <c r="AFR37" s="18"/>
      <c r="AFS37" s="4"/>
      <c r="AGK37" s="18"/>
      <c r="AGL37" s="4"/>
      <c r="AHD37" s="18"/>
      <c r="AHE37" s="4"/>
      <c r="AHW37" s="18"/>
      <c r="AHX37" s="4"/>
      <c r="AIP37" s="18"/>
      <c r="AIQ37" s="4"/>
      <c r="AJI37" s="18"/>
      <c r="AJJ37" s="4"/>
      <c r="AKB37" s="18"/>
      <c r="AKC37" s="4"/>
      <c r="AKU37" s="18"/>
      <c r="AKV37" s="4"/>
      <c r="ALN37" s="18"/>
      <c r="ALO37" s="4"/>
      <c r="AMG37" s="18"/>
      <c r="AMH37" s="4"/>
      <c r="AMZ37" s="18"/>
      <c r="ANA37" s="4"/>
      <c r="ANS37" s="18"/>
      <c r="ANT37" s="4"/>
      <c r="AOL37" s="18"/>
      <c r="AOM37" s="4"/>
      <c r="APE37" s="18"/>
      <c r="APF37" s="4"/>
      <c r="APX37" s="18"/>
      <c r="APY37" s="4"/>
      <c r="AQQ37" s="18"/>
      <c r="AQR37" s="4"/>
      <c r="ARJ37" s="18"/>
      <c r="ARK37" s="4"/>
      <c r="ASC37" s="18"/>
      <c r="ASD37" s="4"/>
      <c r="ASV37" s="18"/>
      <c r="ASW37" s="4"/>
      <c r="ATO37" s="18"/>
      <c r="ATP37" s="4"/>
      <c r="AUH37" s="18"/>
      <c r="AUI37" s="4"/>
      <c r="AVA37" s="18"/>
      <c r="AVB37" s="4"/>
      <c r="AVT37" s="18"/>
      <c r="AVU37" s="4"/>
      <c r="AWM37" s="18"/>
      <c r="AWN37" s="4"/>
      <c r="AXF37" s="18"/>
      <c r="AXG37" s="4"/>
      <c r="AXY37" s="18"/>
      <c r="AXZ37" s="4"/>
      <c r="AYR37" s="18"/>
      <c r="AYS37" s="4"/>
      <c r="AZK37" s="18"/>
      <c r="AZL37" s="4"/>
      <c r="BAD37" s="18"/>
      <c r="BAE37" s="4"/>
      <c r="BAW37" s="18"/>
      <c r="BAX37" s="4"/>
      <c r="BBP37" s="18"/>
      <c r="BBQ37" s="4"/>
      <c r="BCI37" s="18"/>
      <c r="BCJ37" s="4"/>
      <c r="BDB37" s="18"/>
      <c r="BDC37" s="4"/>
      <c r="BDU37" s="18"/>
      <c r="BDV37" s="4"/>
      <c r="BEN37" s="18"/>
      <c r="BEO37" s="4"/>
      <c r="BFG37" s="18"/>
      <c r="BFH37" s="4"/>
      <c r="BFZ37" s="18"/>
      <c r="BGA37" s="4"/>
      <c r="BGS37" s="18"/>
      <c r="BGT37" s="4"/>
      <c r="BHL37" s="18"/>
      <c r="BHM37" s="4"/>
      <c r="BIE37" s="18"/>
      <c r="BIF37" s="4"/>
      <c r="BIX37" s="18"/>
      <c r="BIY37" s="4"/>
      <c r="BJQ37" s="18"/>
      <c r="BJR37" s="4"/>
      <c r="BKJ37" s="18"/>
      <c r="BKK37" s="4"/>
      <c r="BLC37" s="18"/>
      <c r="BLD37" s="4"/>
      <c r="BLV37" s="18"/>
      <c r="BLW37" s="4"/>
      <c r="BMO37" s="18"/>
      <c r="BMP37" s="4"/>
      <c r="BNH37" s="18"/>
      <c r="BNI37" s="4"/>
      <c r="BOA37" s="18"/>
      <c r="BOB37" s="4"/>
      <c r="BOT37" s="18"/>
      <c r="BOU37" s="4"/>
      <c r="BPM37" s="18"/>
      <c r="BPN37" s="4"/>
      <c r="BQF37" s="18"/>
      <c r="BQG37" s="4"/>
      <c r="BQY37" s="18"/>
      <c r="BQZ37" s="4"/>
      <c r="BRR37" s="18"/>
      <c r="BRS37" s="4"/>
      <c r="BSK37" s="18"/>
      <c r="BSL37" s="4"/>
      <c r="BTD37" s="18"/>
      <c r="BTE37" s="4"/>
      <c r="BTW37" s="18"/>
      <c r="BTX37" s="4"/>
      <c r="BUP37" s="18"/>
      <c r="BUQ37" s="4"/>
      <c r="BVI37" s="18"/>
      <c r="BVJ37" s="4"/>
      <c r="BWB37" s="18"/>
      <c r="BWC37" s="4"/>
      <c r="BWU37" s="18"/>
      <c r="BWV37" s="4"/>
      <c r="BXN37" s="18"/>
      <c r="BXO37" s="4"/>
      <c r="BYG37" s="18"/>
      <c r="BYH37" s="4"/>
      <c r="BYZ37" s="18"/>
      <c r="BZA37" s="4"/>
      <c r="BZS37" s="18"/>
      <c r="BZT37" s="4"/>
      <c r="CAL37" s="18"/>
      <c r="CAM37" s="4"/>
      <c r="CBE37" s="18"/>
      <c r="CBF37" s="4"/>
      <c r="CBX37" s="18"/>
      <c r="CBY37" s="4"/>
      <c r="CCQ37" s="18"/>
      <c r="CCR37" s="4"/>
      <c r="CDJ37" s="18"/>
      <c r="CDK37" s="4"/>
      <c r="CEC37" s="18"/>
      <c r="CED37" s="4"/>
      <c r="CEV37" s="18"/>
      <c r="CEW37" s="4"/>
      <c r="CFO37" s="18"/>
      <c r="CFP37" s="4"/>
      <c r="CGH37" s="18"/>
      <c r="CGI37" s="4"/>
      <c r="CHA37" s="18"/>
      <c r="CHB37" s="4"/>
      <c r="CHT37" s="18"/>
      <c r="CHU37" s="4"/>
      <c r="CIM37" s="18"/>
      <c r="CIN37" s="4"/>
      <c r="CJF37" s="18"/>
      <c r="CJG37" s="4"/>
      <c r="CJY37" s="18"/>
      <c r="CJZ37" s="4"/>
      <c r="CKR37" s="18"/>
      <c r="CKS37" s="4"/>
      <c r="CLK37" s="18"/>
      <c r="CLL37" s="4"/>
      <c r="CMD37" s="18"/>
      <c r="CME37" s="4"/>
      <c r="CMW37" s="18"/>
      <c r="CMX37" s="4"/>
      <c r="CNP37" s="18"/>
      <c r="CNQ37" s="4"/>
      <c r="COI37" s="18"/>
      <c r="COJ37" s="4"/>
      <c r="CPB37" s="18"/>
      <c r="CPC37" s="4"/>
      <c r="CPU37" s="18"/>
      <c r="CPV37" s="4"/>
      <c r="CQN37" s="18"/>
      <c r="CQO37" s="4"/>
      <c r="CRG37" s="18"/>
      <c r="CRH37" s="4"/>
      <c r="CRZ37" s="18"/>
      <c r="CSA37" s="4"/>
      <c r="CSS37" s="18"/>
      <c r="CST37" s="4"/>
      <c r="CTL37" s="18"/>
      <c r="CTM37" s="4"/>
      <c r="CUE37" s="18"/>
      <c r="CUF37" s="4"/>
      <c r="CUX37" s="18"/>
      <c r="CUY37" s="4"/>
      <c r="CVQ37" s="18"/>
      <c r="CVR37" s="4"/>
      <c r="CWJ37" s="18"/>
      <c r="CWK37" s="4"/>
      <c r="CXC37" s="18"/>
      <c r="CXD37" s="4"/>
      <c r="CXV37" s="18"/>
      <c r="CXW37" s="4"/>
      <c r="CYO37" s="18"/>
      <c r="CYP37" s="4"/>
      <c r="CZH37" s="18"/>
      <c r="CZI37" s="4"/>
      <c r="DAA37" s="18"/>
      <c r="DAB37" s="4"/>
      <c r="DAT37" s="18"/>
      <c r="DAU37" s="4"/>
      <c r="DBM37" s="18"/>
      <c r="DBN37" s="4"/>
      <c r="DCF37" s="18"/>
      <c r="DCG37" s="4"/>
      <c r="DCY37" s="18"/>
      <c r="DCZ37" s="4"/>
      <c r="DDR37" s="18"/>
      <c r="DDS37" s="4"/>
      <c r="DEK37" s="18"/>
      <c r="DEL37" s="4"/>
      <c r="DFD37" s="18"/>
      <c r="DFE37" s="4"/>
      <c r="DFW37" s="18"/>
      <c r="DFX37" s="4"/>
      <c r="DGP37" s="18"/>
      <c r="DGQ37" s="4"/>
      <c r="DHI37" s="18"/>
      <c r="DHJ37" s="4"/>
      <c r="DIB37" s="18"/>
      <c r="DIC37" s="4"/>
      <c r="DIU37" s="18"/>
      <c r="DIV37" s="4"/>
      <c r="DJN37" s="18"/>
      <c r="DJO37" s="4"/>
      <c r="DKG37" s="18"/>
      <c r="DKH37" s="4"/>
      <c r="DKZ37" s="18"/>
      <c r="DLA37" s="4"/>
      <c r="DLS37" s="18"/>
      <c r="DLT37" s="4"/>
      <c r="DML37" s="18"/>
      <c r="DMM37" s="4"/>
      <c r="DNE37" s="18"/>
      <c r="DNF37" s="4"/>
      <c r="DNX37" s="18"/>
      <c r="DNY37" s="4"/>
      <c r="DOQ37" s="18"/>
      <c r="DOR37" s="4"/>
      <c r="DPJ37" s="18"/>
      <c r="DPK37" s="4"/>
      <c r="DQC37" s="18"/>
      <c r="DQD37" s="4"/>
      <c r="DQV37" s="18"/>
      <c r="DQW37" s="4"/>
      <c r="DRO37" s="18"/>
      <c r="DRP37" s="4"/>
      <c r="DSH37" s="18"/>
      <c r="DSI37" s="4"/>
      <c r="DTA37" s="18"/>
      <c r="DTB37" s="4"/>
      <c r="DTT37" s="18"/>
      <c r="DTU37" s="4"/>
      <c r="DUM37" s="18"/>
      <c r="DUN37" s="4"/>
      <c r="DVF37" s="18"/>
      <c r="DVG37" s="4"/>
      <c r="DVY37" s="18"/>
      <c r="DVZ37" s="4"/>
      <c r="DWR37" s="18"/>
      <c r="DWS37" s="4"/>
      <c r="DXK37" s="18"/>
      <c r="DXL37" s="4"/>
      <c r="DYD37" s="18"/>
      <c r="DYE37" s="4"/>
      <c r="DYW37" s="18"/>
      <c r="DYX37" s="4"/>
      <c r="DZP37" s="18"/>
      <c r="DZQ37" s="4"/>
      <c r="EAI37" s="18"/>
      <c r="EAJ37" s="4"/>
      <c r="EBB37" s="18"/>
      <c r="EBC37" s="4"/>
      <c r="EBU37" s="18"/>
      <c r="EBV37" s="4"/>
      <c r="ECN37" s="18"/>
      <c r="ECO37" s="4"/>
      <c r="EDG37" s="18"/>
      <c r="EDH37" s="4"/>
      <c r="EDZ37" s="18"/>
      <c r="EEA37" s="4"/>
      <c r="EES37" s="18"/>
      <c r="EET37" s="4"/>
      <c r="EFL37" s="18"/>
      <c r="EFM37" s="4"/>
      <c r="EGE37" s="18"/>
      <c r="EGF37" s="4"/>
      <c r="EGX37" s="18"/>
      <c r="EGY37" s="4"/>
      <c r="EHQ37" s="18"/>
      <c r="EHR37" s="4"/>
      <c r="EIJ37" s="18"/>
      <c r="EIK37" s="4"/>
      <c r="EJC37" s="18"/>
      <c r="EJD37" s="4"/>
      <c r="EJV37" s="18"/>
      <c r="EJW37" s="4"/>
      <c r="EKO37" s="18"/>
      <c r="EKP37" s="4"/>
      <c r="ELH37" s="18"/>
      <c r="ELI37" s="4"/>
      <c r="EMA37" s="18"/>
      <c r="EMB37" s="4"/>
      <c r="EMT37" s="18"/>
      <c r="EMU37" s="4"/>
      <c r="ENM37" s="18"/>
      <c r="ENN37" s="4"/>
      <c r="EOF37" s="18"/>
      <c r="EOG37" s="4"/>
      <c r="EOY37" s="18"/>
      <c r="EOZ37" s="4"/>
      <c r="EPR37" s="18"/>
      <c r="EPS37" s="4"/>
      <c r="EQK37" s="18"/>
      <c r="EQL37" s="4"/>
      <c r="ERD37" s="18"/>
      <c r="ERE37" s="4"/>
      <c r="ERW37" s="18"/>
      <c r="ERX37" s="4"/>
      <c r="ESP37" s="18"/>
      <c r="ESQ37" s="4"/>
      <c r="ETI37" s="18"/>
      <c r="ETJ37" s="4"/>
      <c r="EUB37" s="18"/>
      <c r="EUC37" s="4"/>
      <c r="EUU37" s="18"/>
      <c r="EUV37" s="4"/>
      <c r="EVN37" s="18"/>
      <c r="EVO37" s="4"/>
      <c r="EWG37" s="18"/>
      <c r="EWH37" s="4"/>
      <c r="EWZ37" s="18"/>
      <c r="EXA37" s="4"/>
      <c r="EXS37" s="18"/>
      <c r="EXT37" s="4"/>
      <c r="EYL37" s="18"/>
      <c r="EYM37" s="4"/>
      <c r="EZE37" s="18"/>
      <c r="EZF37" s="4"/>
      <c r="EZX37" s="18"/>
      <c r="EZY37" s="4"/>
      <c r="FAQ37" s="18"/>
      <c r="FAR37" s="4"/>
      <c r="FBJ37" s="18"/>
      <c r="FBK37" s="4"/>
      <c r="FCC37" s="18"/>
      <c r="FCD37" s="4"/>
      <c r="FCV37" s="18"/>
      <c r="FCW37" s="4"/>
      <c r="FDO37" s="18"/>
      <c r="FDP37" s="4"/>
      <c r="FEH37" s="18"/>
      <c r="FEI37" s="4"/>
      <c r="FFA37" s="18"/>
      <c r="FFB37" s="4"/>
      <c r="FFT37" s="18"/>
      <c r="FFU37" s="4"/>
      <c r="FGM37" s="18"/>
      <c r="FGN37" s="4"/>
      <c r="FHF37" s="18"/>
      <c r="FHG37" s="4"/>
      <c r="FHY37" s="18"/>
      <c r="FHZ37" s="4"/>
      <c r="FIR37" s="18"/>
      <c r="FIS37" s="4"/>
      <c r="FJK37" s="18"/>
      <c r="FJL37" s="4"/>
      <c r="FKD37" s="18"/>
      <c r="FKE37" s="4"/>
      <c r="FKW37" s="18"/>
      <c r="FKX37" s="4"/>
      <c r="FLP37" s="18"/>
      <c r="FLQ37" s="4"/>
      <c r="FMI37" s="18"/>
      <c r="FMJ37" s="4"/>
      <c r="FNB37" s="18"/>
      <c r="FNC37" s="4"/>
      <c r="FNU37" s="18"/>
      <c r="FNV37" s="4"/>
      <c r="FON37" s="18"/>
      <c r="FOO37" s="4"/>
      <c r="FPG37" s="18"/>
      <c r="FPH37" s="4"/>
      <c r="FPZ37" s="18"/>
      <c r="FQA37" s="4"/>
      <c r="FQS37" s="18"/>
      <c r="FQT37" s="4"/>
      <c r="FRL37" s="18"/>
      <c r="FRM37" s="4"/>
      <c r="FSE37" s="18"/>
      <c r="FSF37" s="4"/>
      <c r="FSX37" s="18"/>
      <c r="FSY37" s="4"/>
      <c r="FTQ37" s="18"/>
      <c r="FTR37" s="4"/>
      <c r="FUJ37" s="18"/>
      <c r="FUK37" s="4"/>
      <c r="FVC37" s="18"/>
      <c r="FVD37" s="4"/>
      <c r="FVV37" s="18"/>
      <c r="FVW37" s="4"/>
      <c r="FWO37" s="18"/>
      <c r="FWP37" s="4"/>
      <c r="FXH37" s="18"/>
      <c r="FXI37" s="4"/>
      <c r="FYA37" s="18"/>
      <c r="FYB37" s="4"/>
      <c r="FYT37" s="18"/>
      <c r="FYU37" s="4"/>
      <c r="FZM37" s="18"/>
      <c r="FZN37" s="4"/>
      <c r="GAF37" s="18"/>
      <c r="GAG37" s="4"/>
      <c r="GAY37" s="18"/>
      <c r="GAZ37" s="4"/>
      <c r="GBR37" s="18"/>
      <c r="GBS37" s="4"/>
      <c r="GCK37" s="18"/>
      <c r="GCL37" s="4"/>
      <c r="GDD37" s="18"/>
      <c r="GDE37" s="4"/>
      <c r="GDW37" s="18"/>
      <c r="GDX37" s="4"/>
      <c r="GEP37" s="18"/>
      <c r="GEQ37" s="4"/>
      <c r="GFI37" s="18"/>
      <c r="GFJ37" s="4"/>
      <c r="GGB37" s="18"/>
      <c r="GGC37" s="4"/>
      <c r="GGU37" s="18"/>
      <c r="GGV37" s="4"/>
      <c r="GHN37" s="18"/>
      <c r="GHO37" s="4"/>
      <c r="GIG37" s="18"/>
      <c r="GIH37" s="4"/>
      <c r="GIZ37" s="18"/>
      <c r="GJA37" s="4"/>
      <c r="GJS37" s="18"/>
      <c r="GJT37" s="4"/>
      <c r="GKL37" s="18"/>
      <c r="GKM37" s="4"/>
      <c r="GLE37" s="18"/>
      <c r="GLF37" s="4"/>
      <c r="GLX37" s="18"/>
      <c r="GLY37" s="4"/>
      <c r="GMQ37" s="18"/>
      <c r="GMR37" s="4"/>
      <c r="GNJ37" s="18"/>
      <c r="GNK37" s="4"/>
      <c r="GOC37" s="18"/>
      <c r="GOD37" s="4"/>
      <c r="GOV37" s="18"/>
      <c r="GOW37" s="4"/>
      <c r="GPO37" s="18"/>
      <c r="GPP37" s="4"/>
      <c r="GQH37" s="18"/>
      <c r="GQI37" s="4"/>
      <c r="GRA37" s="18"/>
      <c r="GRB37" s="4"/>
      <c r="GRT37" s="18"/>
      <c r="GRU37" s="4"/>
      <c r="GSM37" s="18"/>
      <c r="GSN37" s="4"/>
      <c r="GTF37" s="18"/>
      <c r="GTG37" s="4"/>
      <c r="GTY37" s="18"/>
      <c r="GTZ37" s="4"/>
      <c r="GUR37" s="18"/>
      <c r="GUS37" s="4"/>
      <c r="GVK37" s="18"/>
      <c r="GVL37" s="4"/>
      <c r="GWD37" s="18"/>
      <c r="GWE37" s="4"/>
      <c r="GWW37" s="18"/>
      <c r="GWX37" s="4"/>
      <c r="GXP37" s="18"/>
      <c r="GXQ37" s="4"/>
      <c r="GYI37" s="18"/>
      <c r="GYJ37" s="4"/>
      <c r="GZB37" s="18"/>
      <c r="GZC37" s="4"/>
      <c r="GZU37" s="18"/>
      <c r="GZV37" s="4"/>
      <c r="HAN37" s="18"/>
      <c r="HAO37" s="4"/>
      <c r="HBG37" s="18"/>
      <c r="HBH37" s="4"/>
      <c r="HBZ37" s="18"/>
      <c r="HCA37" s="4"/>
      <c r="HCS37" s="18"/>
      <c r="HCT37" s="4"/>
      <c r="HDL37" s="18"/>
      <c r="HDM37" s="4"/>
      <c r="HEE37" s="18"/>
      <c r="HEF37" s="4"/>
      <c r="HEX37" s="18"/>
      <c r="HEY37" s="4"/>
      <c r="HFQ37" s="18"/>
      <c r="HFR37" s="4"/>
      <c r="HGJ37" s="18"/>
      <c r="HGK37" s="4"/>
      <c r="HHC37" s="18"/>
      <c r="HHD37" s="4"/>
      <c r="HHV37" s="18"/>
      <c r="HHW37" s="4"/>
      <c r="HIO37" s="18"/>
      <c r="HIP37" s="4"/>
      <c r="HJH37" s="18"/>
      <c r="HJI37" s="4"/>
      <c r="HKA37" s="18"/>
      <c r="HKB37" s="4"/>
      <c r="HKT37" s="18"/>
      <c r="HKU37" s="4"/>
      <c r="HLM37" s="18"/>
      <c r="HLN37" s="4"/>
      <c r="HMF37" s="18"/>
      <c r="HMG37" s="4"/>
      <c r="HMY37" s="18"/>
      <c r="HMZ37" s="4"/>
      <c r="HNR37" s="18"/>
      <c r="HNS37" s="4"/>
      <c r="HOK37" s="18"/>
      <c r="HOL37" s="4"/>
      <c r="HPD37" s="18"/>
      <c r="HPE37" s="4"/>
      <c r="HPW37" s="18"/>
      <c r="HPX37" s="4"/>
      <c r="HQP37" s="18"/>
      <c r="HQQ37" s="4"/>
      <c r="HRI37" s="18"/>
      <c r="HRJ37" s="4"/>
      <c r="HSB37" s="18"/>
      <c r="HSC37" s="4"/>
      <c r="HSU37" s="18"/>
      <c r="HSV37" s="4"/>
      <c r="HTN37" s="18"/>
      <c r="HTO37" s="4"/>
      <c r="HUG37" s="18"/>
      <c r="HUH37" s="4"/>
      <c r="HUZ37" s="18"/>
      <c r="HVA37" s="4"/>
      <c r="HVS37" s="18"/>
      <c r="HVT37" s="4"/>
      <c r="HWL37" s="18"/>
      <c r="HWM37" s="4"/>
      <c r="HXE37" s="18"/>
      <c r="HXF37" s="4"/>
      <c r="HXX37" s="18"/>
      <c r="HXY37" s="4"/>
      <c r="HYQ37" s="18"/>
      <c r="HYR37" s="4"/>
      <c r="HZJ37" s="18"/>
      <c r="HZK37" s="4"/>
      <c r="IAC37" s="18"/>
      <c r="IAD37" s="4"/>
      <c r="IAV37" s="18"/>
      <c r="IAW37" s="4"/>
      <c r="IBO37" s="18"/>
      <c r="IBP37" s="4"/>
      <c r="ICH37" s="18"/>
      <c r="ICI37" s="4"/>
      <c r="IDA37" s="18"/>
      <c r="IDB37" s="4"/>
      <c r="IDT37" s="18"/>
      <c r="IDU37" s="4"/>
      <c r="IEM37" s="18"/>
      <c r="IEN37" s="4"/>
      <c r="IFF37" s="18"/>
      <c r="IFG37" s="4"/>
      <c r="IFY37" s="18"/>
      <c r="IFZ37" s="4"/>
      <c r="IGR37" s="18"/>
      <c r="IGS37" s="4"/>
      <c r="IHK37" s="18"/>
      <c r="IHL37" s="4"/>
      <c r="IID37" s="18"/>
      <c r="IIE37" s="4"/>
      <c r="IIW37" s="18"/>
      <c r="IIX37" s="4"/>
      <c r="IJP37" s="18"/>
      <c r="IJQ37" s="4"/>
      <c r="IKI37" s="18"/>
      <c r="IKJ37" s="4"/>
      <c r="ILB37" s="18"/>
      <c r="ILC37" s="4"/>
      <c r="ILU37" s="18"/>
      <c r="ILV37" s="4"/>
      <c r="IMN37" s="18"/>
      <c r="IMO37" s="4"/>
      <c r="ING37" s="18"/>
      <c r="INH37" s="4"/>
      <c r="INZ37" s="18"/>
      <c r="IOA37" s="4"/>
      <c r="IOS37" s="18"/>
      <c r="IOT37" s="4"/>
      <c r="IPL37" s="18"/>
      <c r="IPM37" s="4"/>
      <c r="IQE37" s="18"/>
      <c r="IQF37" s="4"/>
      <c r="IQX37" s="18"/>
      <c r="IQY37" s="4"/>
      <c r="IRQ37" s="18"/>
      <c r="IRR37" s="4"/>
      <c r="ISJ37" s="18"/>
      <c r="ISK37" s="4"/>
      <c r="ITC37" s="18"/>
      <c r="ITD37" s="4"/>
      <c r="ITV37" s="18"/>
      <c r="ITW37" s="4"/>
      <c r="IUO37" s="18"/>
      <c r="IUP37" s="4"/>
      <c r="IVH37" s="18"/>
      <c r="IVI37" s="4"/>
      <c r="IWA37" s="18"/>
      <c r="IWB37" s="4"/>
      <c r="IWT37" s="18"/>
      <c r="IWU37" s="4"/>
      <c r="IXM37" s="18"/>
      <c r="IXN37" s="4"/>
      <c r="IYF37" s="18"/>
      <c r="IYG37" s="4"/>
      <c r="IYY37" s="18"/>
      <c r="IYZ37" s="4"/>
      <c r="IZR37" s="18"/>
      <c r="IZS37" s="4"/>
      <c r="JAK37" s="18"/>
      <c r="JAL37" s="4"/>
      <c r="JBD37" s="18"/>
      <c r="JBE37" s="4"/>
      <c r="JBW37" s="18"/>
      <c r="JBX37" s="4"/>
      <c r="JCP37" s="18"/>
      <c r="JCQ37" s="4"/>
      <c r="JDI37" s="18"/>
      <c r="JDJ37" s="4"/>
      <c r="JEB37" s="18"/>
      <c r="JEC37" s="4"/>
      <c r="JEU37" s="18"/>
      <c r="JEV37" s="4"/>
      <c r="JFN37" s="18"/>
      <c r="JFO37" s="4"/>
      <c r="JGG37" s="18"/>
      <c r="JGH37" s="4"/>
      <c r="JGZ37" s="18"/>
      <c r="JHA37" s="4"/>
      <c r="JHS37" s="18"/>
      <c r="JHT37" s="4"/>
      <c r="JIL37" s="18"/>
      <c r="JIM37" s="4"/>
      <c r="JJE37" s="18"/>
      <c r="JJF37" s="4"/>
      <c r="JJX37" s="18"/>
      <c r="JJY37" s="4"/>
      <c r="JKQ37" s="18"/>
      <c r="JKR37" s="4"/>
      <c r="JLJ37" s="18"/>
      <c r="JLK37" s="4"/>
      <c r="JMC37" s="18"/>
      <c r="JMD37" s="4"/>
      <c r="JMV37" s="18"/>
      <c r="JMW37" s="4"/>
      <c r="JNO37" s="18"/>
      <c r="JNP37" s="4"/>
      <c r="JOH37" s="18"/>
      <c r="JOI37" s="4"/>
      <c r="JPA37" s="18"/>
      <c r="JPB37" s="4"/>
      <c r="JPT37" s="18"/>
      <c r="JPU37" s="4"/>
      <c r="JQM37" s="18"/>
      <c r="JQN37" s="4"/>
      <c r="JRF37" s="18"/>
      <c r="JRG37" s="4"/>
      <c r="JRY37" s="18"/>
      <c r="JRZ37" s="4"/>
      <c r="JSR37" s="18"/>
      <c r="JSS37" s="4"/>
      <c r="JTK37" s="18"/>
      <c r="JTL37" s="4"/>
      <c r="JUD37" s="18"/>
      <c r="JUE37" s="4"/>
      <c r="JUW37" s="18"/>
      <c r="JUX37" s="4"/>
      <c r="JVP37" s="18"/>
      <c r="JVQ37" s="4"/>
      <c r="JWI37" s="18"/>
      <c r="JWJ37" s="4"/>
      <c r="JXB37" s="18"/>
      <c r="JXC37" s="4"/>
      <c r="JXU37" s="18"/>
      <c r="JXV37" s="4"/>
      <c r="JYN37" s="18"/>
      <c r="JYO37" s="4"/>
      <c r="JZG37" s="18"/>
      <c r="JZH37" s="4"/>
      <c r="JZZ37" s="18"/>
      <c r="KAA37" s="4"/>
      <c r="KAS37" s="18"/>
      <c r="KAT37" s="4"/>
      <c r="KBL37" s="18"/>
      <c r="KBM37" s="4"/>
      <c r="KCE37" s="18"/>
      <c r="KCF37" s="4"/>
      <c r="KCX37" s="18"/>
      <c r="KCY37" s="4"/>
      <c r="KDQ37" s="18"/>
      <c r="KDR37" s="4"/>
      <c r="KEJ37" s="18"/>
      <c r="KEK37" s="4"/>
      <c r="KFC37" s="18"/>
      <c r="KFD37" s="4"/>
      <c r="KFV37" s="18"/>
      <c r="KFW37" s="4"/>
      <c r="KGO37" s="18"/>
      <c r="KGP37" s="4"/>
      <c r="KHH37" s="18"/>
      <c r="KHI37" s="4"/>
      <c r="KIA37" s="18"/>
      <c r="KIB37" s="4"/>
      <c r="KIT37" s="18"/>
      <c r="KIU37" s="4"/>
      <c r="KJM37" s="18"/>
      <c r="KJN37" s="4"/>
      <c r="KKF37" s="18"/>
      <c r="KKG37" s="4"/>
      <c r="KKY37" s="18"/>
      <c r="KKZ37" s="4"/>
      <c r="KLR37" s="18"/>
      <c r="KLS37" s="4"/>
      <c r="KMK37" s="18"/>
      <c r="KML37" s="4"/>
      <c r="KND37" s="18"/>
      <c r="KNE37" s="4"/>
      <c r="KNW37" s="18"/>
      <c r="KNX37" s="4"/>
      <c r="KOP37" s="18"/>
      <c r="KOQ37" s="4"/>
      <c r="KPI37" s="18"/>
      <c r="KPJ37" s="4"/>
      <c r="KQB37" s="18"/>
      <c r="KQC37" s="4"/>
      <c r="KQU37" s="18"/>
      <c r="KQV37" s="4"/>
      <c r="KRN37" s="18"/>
      <c r="KRO37" s="4"/>
      <c r="KSG37" s="18"/>
      <c r="KSH37" s="4"/>
      <c r="KSZ37" s="18"/>
      <c r="KTA37" s="4"/>
      <c r="KTS37" s="18"/>
      <c r="KTT37" s="4"/>
      <c r="KUL37" s="18"/>
      <c r="KUM37" s="4"/>
      <c r="KVE37" s="18"/>
      <c r="KVF37" s="4"/>
      <c r="KVX37" s="18"/>
      <c r="KVY37" s="4"/>
      <c r="KWQ37" s="18"/>
      <c r="KWR37" s="4"/>
      <c r="KXJ37" s="18"/>
      <c r="KXK37" s="4"/>
      <c r="KYC37" s="18"/>
      <c r="KYD37" s="4"/>
      <c r="KYV37" s="18"/>
      <c r="KYW37" s="4"/>
      <c r="KZO37" s="18"/>
      <c r="KZP37" s="4"/>
      <c r="LAH37" s="18"/>
      <c r="LAI37" s="4"/>
      <c r="LBA37" s="18"/>
      <c r="LBB37" s="4"/>
      <c r="LBT37" s="18"/>
      <c r="LBU37" s="4"/>
      <c r="LCM37" s="18"/>
      <c r="LCN37" s="4"/>
      <c r="LDF37" s="18"/>
      <c r="LDG37" s="4"/>
      <c r="LDY37" s="18"/>
      <c r="LDZ37" s="4"/>
      <c r="LER37" s="18"/>
      <c r="LES37" s="4"/>
      <c r="LFK37" s="18"/>
      <c r="LFL37" s="4"/>
      <c r="LGD37" s="18"/>
      <c r="LGE37" s="4"/>
      <c r="LGW37" s="18"/>
      <c r="LGX37" s="4"/>
      <c r="LHP37" s="18"/>
      <c r="LHQ37" s="4"/>
      <c r="LII37" s="18"/>
      <c r="LIJ37" s="4"/>
      <c r="LJB37" s="18"/>
      <c r="LJC37" s="4"/>
      <c r="LJU37" s="18"/>
      <c r="LJV37" s="4"/>
      <c r="LKN37" s="18"/>
      <c r="LKO37" s="4"/>
      <c r="LLG37" s="18"/>
      <c r="LLH37" s="4"/>
      <c r="LLZ37" s="18"/>
      <c r="LMA37" s="4"/>
      <c r="LMS37" s="18"/>
      <c r="LMT37" s="4"/>
      <c r="LNL37" s="18"/>
      <c r="LNM37" s="4"/>
      <c r="LOE37" s="18"/>
      <c r="LOF37" s="4"/>
      <c r="LOX37" s="18"/>
      <c r="LOY37" s="4"/>
      <c r="LPQ37" s="18"/>
      <c r="LPR37" s="4"/>
      <c r="LQJ37" s="18"/>
      <c r="LQK37" s="4"/>
      <c r="LRC37" s="18"/>
      <c r="LRD37" s="4"/>
      <c r="LRV37" s="18"/>
      <c r="LRW37" s="4"/>
      <c r="LSO37" s="18"/>
      <c r="LSP37" s="4"/>
      <c r="LTH37" s="18"/>
      <c r="LTI37" s="4"/>
      <c r="LUA37" s="18"/>
      <c r="LUB37" s="4"/>
      <c r="LUT37" s="18"/>
      <c r="LUU37" s="4"/>
      <c r="LVM37" s="18"/>
      <c r="LVN37" s="4"/>
      <c r="LWF37" s="18"/>
      <c r="LWG37" s="4"/>
      <c r="LWY37" s="18"/>
      <c r="LWZ37" s="4"/>
      <c r="LXR37" s="18"/>
      <c r="LXS37" s="4"/>
      <c r="LYK37" s="18"/>
      <c r="LYL37" s="4"/>
      <c r="LZD37" s="18"/>
      <c r="LZE37" s="4"/>
      <c r="LZW37" s="18"/>
      <c r="LZX37" s="4"/>
      <c r="MAP37" s="18"/>
      <c r="MAQ37" s="4"/>
      <c r="MBI37" s="18"/>
      <c r="MBJ37" s="4"/>
      <c r="MCB37" s="18"/>
      <c r="MCC37" s="4"/>
      <c r="MCU37" s="18"/>
      <c r="MCV37" s="4"/>
      <c r="MDN37" s="18"/>
      <c r="MDO37" s="4"/>
      <c r="MEG37" s="18"/>
      <c r="MEH37" s="4"/>
      <c r="MEZ37" s="18"/>
      <c r="MFA37" s="4"/>
      <c r="MFS37" s="18"/>
      <c r="MFT37" s="4"/>
      <c r="MGL37" s="18"/>
      <c r="MGM37" s="4"/>
      <c r="MHE37" s="18"/>
      <c r="MHF37" s="4"/>
      <c r="MHX37" s="18"/>
      <c r="MHY37" s="4"/>
      <c r="MIQ37" s="18"/>
      <c r="MIR37" s="4"/>
      <c r="MJJ37" s="18"/>
      <c r="MJK37" s="4"/>
      <c r="MKC37" s="18"/>
      <c r="MKD37" s="4"/>
      <c r="MKV37" s="18"/>
      <c r="MKW37" s="4"/>
      <c r="MLO37" s="18"/>
      <c r="MLP37" s="4"/>
      <c r="MMH37" s="18"/>
      <c r="MMI37" s="4"/>
      <c r="MNA37" s="18"/>
      <c r="MNB37" s="4"/>
      <c r="MNT37" s="18"/>
      <c r="MNU37" s="4"/>
      <c r="MOM37" s="18"/>
      <c r="MON37" s="4"/>
      <c r="MPF37" s="18"/>
      <c r="MPG37" s="4"/>
      <c r="MPY37" s="18"/>
      <c r="MPZ37" s="4"/>
      <c r="MQR37" s="18"/>
      <c r="MQS37" s="4"/>
      <c r="MRK37" s="18"/>
      <c r="MRL37" s="4"/>
      <c r="MSD37" s="18"/>
      <c r="MSE37" s="4"/>
      <c r="MSW37" s="18"/>
      <c r="MSX37" s="4"/>
      <c r="MTP37" s="18"/>
      <c r="MTQ37" s="4"/>
      <c r="MUI37" s="18"/>
      <c r="MUJ37" s="4"/>
      <c r="MVB37" s="18"/>
      <c r="MVC37" s="4"/>
      <c r="MVU37" s="18"/>
      <c r="MVV37" s="4"/>
      <c r="MWN37" s="18"/>
      <c r="MWO37" s="4"/>
      <c r="MXG37" s="18"/>
      <c r="MXH37" s="4"/>
      <c r="MXZ37" s="18"/>
      <c r="MYA37" s="4"/>
      <c r="MYS37" s="18"/>
      <c r="MYT37" s="4"/>
      <c r="MZL37" s="18"/>
      <c r="MZM37" s="4"/>
      <c r="NAE37" s="18"/>
      <c r="NAF37" s="4"/>
      <c r="NAX37" s="18"/>
      <c r="NAY37" s="4"/>
      <c r="NBQ37" s="18"/>
      <c r="NBR37" s="4"/>
      <c r="NCJ37" s="18"/>
      <c r="NCK37" s="4"/>
      <c r="NDC37" s="18"/>
      <c r="NDD37" s="4"/>
      <c r="NDV37" s="18"/>
      <c r="NDW37" s="4"/>
      <c r="NEO37" s="18"/>
      <c r="NEP37" s="4"/>
      <c r="NFH37" s="18"/>
      <c r="NFI37" s="4"/>
      <c r="NGA37" s="18"/>
      <c r="NGB37" s="4"/>
      <c r="NGT37" s="18"/>
      <c r="NGU37" s="4"/>
      <c r="NHM37" s="18"/>
      <c r="NHN37" s="4"/>
      <c r="NIF37" s="18"/>
      <c r="NIG37" s="4"/>
      <c r="NIY37" s="18"/>
      <c r="NIZ37" s="4"/>
      <c r="NJR37" s="18"/>
      <c r="NJS37" s="4"/>
      <c r="NKK37" s="18"/>
      <c r="NKL37" s="4"/>
      <c r="NLD37" s="18"/>
      <c r="NLE37" s="4"/>
      <c r="NLW37" s="18"/>
      <c r="NLX37" s="4"/>
      <c r="NMP37" s="18"/>
      <c r="NMQ37" s="4"/>
      <c r="NNI37" s="18"/>
      <c r="NNJ37" s="4"/>
      <c r="NOB37" s="18"/>
      <c r="NOC37" s="4"/>
      <c r="NOU37" s="18"/>
      <c r="NOV37" s="4"/>
      <c r="NPN37" s="18"/>
      <c r="NPO37" s="4"/>
      <c r="NQG37" s="18"/>
      <c r="NQH37" s="4"/>
      <c r="NQZ37" s="18"/>
      <c r="NRA37" s="4"/>
      <c r="NRS37" s="18"/>
      <c r="NRT37" s="4"/>
      <c r="NSL37" s="18"/>
      <c r="NSM37" s="4"/>
      <c r="NTE37" s="18"/>
      <c r="NTF37" s="4"/>
      <c r="NTX37" s="18"/>
      <c r="NTY37" s="4"/>
      <c r="NUQ37" s="18"/>
      <c r="NUR37" s="4"/>
      <c r="NVJ37" s="18"/>
      <c r="NVK37" s="4"/>
      <c r="NWC37" s="18"/>
      <c r="NWD37" s="4"/>
      <c r="NWV37" s="18"/>
      <c r="NWW37" s="4"/>
      <c r="NXO37" s="18"/>
      <c r="NXP37" s="4"/>
      <c r="NYH37" s="18"/>
      <c r="NYI37" s="4"/>
      <c r="NZA37" s="18"/>
      <c r="NZB37" s="4"/>
      <c r="NZT37" s="18"/>
      <c r="NZU37" s="4"/>
      <c r="OAM37" s="18"/>
      <c r="OAN37" s="4"/>
      <c r="OBF37" s="18"/>
      <c r="OBG37" s="4"/>
      <c r="OBY37" s="18"/>
      <c r="OBZ37" s="4"/>
      <c r="OCR37" s="18"/>
      <c r="OCS37" s="4"/>
      <c r="ODK37" s="18"/>
      <c r="ODL37" s="4"/>
      <c r="OED37" s="18"/>
      <c r="OEE37" s="4"/>
      <c r="OEW37" s="18"/>
      <c r="OEX37" s="4"/>
      <c r="OFP37" s="18"/>
      <c r="OFQ37" s="4"/>
      <c r="OGI37" s="18"/>
      <c r="OGJ37" s="4"/>
      <c r="OHB37" s="18"/>
      <c r="OHC37" s="4"/>
      <c r="OHU37" s="18"/>
      <c r="OHV37" s="4"/>
      <c r="OIN37" s="18"/>
      <c r="OIO37" s="4"/>
      <c r="OJG37" s="18"/>
      <c r="OJH37" s="4"/>
      <c r="OJZ37" s="18"/>
      <c r="OKA37" s="4"/>
      <c r="OKS37" s="18"/>
      <c r="OKT37" s="4"/>
      <c r="OLL37" s="18"/>
      <c r="OLM37" s="4"/>
      <c r="OME37" s="18"/>
      <c r="OMF37" s="4"/>
      <c r="OMX37" s="18"/>
      <c r="OMY37" s="4"/>
      <c r="ONQ37" s="18"/>
      <c r="ONR37" s="4"/>
      <c r="OOJ37" s="18"/>
      <c r="OOK37" s="4"/>
      <c r="OPC37" s="18"/>
      <c r="OPD37" s="4"/>
      <c r="OPV37" s="18"/>
      <c r="OPW37" s="4"/>
      <c r="OQO37" s="18"/>
      <c r="OQP37" s="4"/>
      <c r="ORH37" s="18"/>
      <c r="ORI37" s="4"/>
      <c r="OSA37" s="18"/>
      <c r="OSB37" s="4"/>
      <c r="OST37" s="18"/>
      <c r="OSU37" s="4"/>
      <c r="OTM37" s="18"/>
      <c r="OTN37" s="4"/>
      <c r="OUF37" s="18"/>
      <c r="OUG37" s="4"/>
      <c r="OUY37" s="18"/>
      <c r="OUZ37" s="4"/>
      <c r="OVR37" s="18"/>
      <c r="OVS37" s="4"/>
      <c r="OWK37" s="18"/>
      <c r="OWL37" s="4"/>
      <c r="OXD37" s="18"/>
      <c r="OXE37" s="4"/>
      <c r="OXW37" s="18"/>
      <c r="OXX37" s="4"/>
      <c r="OYP37" s="18"/>
      <c r="OYQ37" s="4"/>
      <c r="OZI37" s="18"/>
      <c r="OZJ37" s="4"/>
      <c r="PAB37" s="18"/>
      <c r="PAC37" s="4"/>
      <c r="PAU37" s="18"/>
      <c r="PAV37" s="4"/>
      <c r="PBN37" s="18"/>
      <c r="PBO37" s="4"/>
      <c r="PCG37" s="18"/>
      <c r="PCH37" s="4"/>
      <c r="PCZ37" s="18"/>
      <c r="PDA37" s="4"/>
      <c r="PDS37" s="18"/>
      <c r="PDT37" s="4"/>
      <c r="PEL37" s="18"/>
      <c r="PEM37" s="4"/>
      <c r="PFE37" s="18"/>
      <c r="PFF37" s="4"/>
      <c r="PFX37" s="18"/>
      <c r="PFY37" s="4"/>
      <c r="PGQ37" s="18"/>
      <c r="PGR37" s="4"/>
      <c r="PHJ37" s="18"/>
      <c r="PHK37" s="4"/>
      <c r="PIC37" s="18"/>
      <c r="PID37" s="4"/>
      <c r="PIV37" s="18"/>
      <c r="PIW37" s="4"/>
      <c r="PJO37" s="18"/>
      <c r="PJP37" s="4"/>
      <c r="PKH37" s="18"/>
      <c r="PKI37" s="4"/>
      <c r="PLA37" s="18"/>
      <c r="PLB37" s="4"/>
      <c r="PLT37" s="18"/>
      <c r="PLU37" s="4"/>
      <c r="PMM37" s="18"/>
      <c r="PMN37" s="4"/>
      <c r="PNF37" s="18"/>
      <c r="PNG37" s="4"/>
      <c r="PNY37" s="18"/>
      <c r="PNZ37" s="4"/>
      <c r="POR37" s="18"/>
      <c r="POS37" s="4"/>
      <c r="PPK37" s="18"/>
      <c r="PPL37" s="4"/>
      <c r="PQD37" s="18"/>
      <c r="PQE37" s="4"/>
      <c r="PQW37" s="18"/>
      <c r="PQX37" s="4"/>
      <c r="PRP37" s="18"/>
      <c r="PRQ37" s="4"/>
      <c r="PSI37" s="18"/>
      <c r="PSJ37" s="4"/>
      <c r="PTB37" s="18"/>
      <c r="PTC37" s="4"/>
      <c r="PTU37" s="18"/>
      <c r="PTV37" s="4"/>
      <c r="PUN37" s="18"/>
      <c r="PUO37" s="4"/>
      <c r="PVG37" s="18"/>
      <c r="PVH37" s="4"/>
      <c r="PVZ37" s="18"/>
      <c r="PWA37" s="4"/>
      <c r="PWS37" s="18"/>
      <c r="PWT37" s="4"/>
      <c r="PXL37" s="18"/>
      <c r="PXM37" s="4"/>
      <c r="PYE37" s="18"/>
      <c r="PYF37" s="4"/>
      <c r="PYX37" s="18"/>
      <c r="PYY37" s="4"/>
      <c r="PZQ37" s="18"/>
      <c r="PZR37" s="4"/>
      <c r="QAJ37" s="18"/>
      <c r="QAK37" s="4"/>
      <c r="QBC37" s="18"/>
      <c r="QBD37" s="4"/>
      <c r="QBV37" s="18"/>
      <c r="QBW37" s="4"/>
      <c r="QCO37" s="18"/>
      <c r="QCP37" s="4"/>
      <c r="QDH37" s="18"/>
      <c r="QDI37" s="4"/>
      <c r="QEA37" s="18"/>
      <c r="QEB37" s="4"/>
      <c r="QET37" s="18"/>
      <c r="QEU37" s="4"/>
      <c r="QFM37" s="18"/>
      <c r="QFN37" s="4"/>
      <c r="QGF37" s="18"/>
      <c r="QGG37" s="4"/>
      <c r="QGY37" s="18"/>
      <c r="QGZ37" s="4"/>
      <c r="QHR37" s="18"/>
      <c r="QHS37" s="4"/>
      <c r="QIK37" s="18"/>
      <c r="QIL37" s="4"/>
      <c r="QJD37" s="18"/>
      <c r="QJE37" s="4"/>
      <c r="QJW37" s="18"/>
      <c r="QJX37" s="4"/>
      <c r="QKP37" s="18"/>
      <c r="QKQ37" s="4"/>
      <c r="QLI37" s="18"/>
      <c r="QLJ37" s="4"/>
      <c r="QMB37" s="18"/>
      <c r="QMC37" s="4"/>
      <c r="QMU37" s="18"/>
      <c r="QMV37" s="4"/>
      <c r="QNN37" s="18"/>
      <c r="QNO37" s="4"/>
      <c r="QOG37" s="18"/>
      <c r="QOH37" s="4"/>
      <c r="QOZ37" s="18"/>
      <c r="QPA37" s="4"/>
      <c r="QPS37" s="18"/>
      <c r="QPT37" s="4"/>
      <c r="QQL37" s="18"/>
      <c r="QQM37" s="4"/>
      <c r="QRE37" s="18"/>
      <c r="QRF37" s="4"/>
      <c r="QRX37" s="18"/>
      <c r="QRY37" s="4"/>
      <c r="QSQ37" s="18"/>
      <c r="QSR37" s="4"/>
      <c r="QTJ37" s="18"/>
      <c r="QTK37" s="4"/>
      <c r="QUC37" s="18"/>
      <c r="QUD37" s="4"/>
      <c r="QUV37" s="18"/>
      <c r="QUW37" s="4"/>
      <c r="QVO37" s="18"/>
      <c r="QVP37" s="4"/>
      <c r="QWH37" s="18"/>
      <c r="QWI37" s="4"/>
      <c r="QXA37" s="18"/>
      <c r="QXB37" s="4"/>
      <c r="QXT37" s="18"/>
      <c r="QXU37" s="4"/>
      <c r="QYM37" s="18"/>
      <c r="QYN37" s="4"/>
      <c r="QZF37" s="18"/>
      <c r="QZG37" s="4"/>
      <c r="QZY37" s="18"/>
      <c r="QZZ37" s="4"/>
      <c r="RAR37" s="18"/>
      <c r="RAS37" s="4"/>
      <c r="RBK37" s="18"/>
      <c r="RBL37" s="4"/>
      <c r="RCD37" s="18"/>
      <c r="RCE37" s="4"/>
      <c r="RCW37" s="18"/>
      <c r="RCX37" s="4"/>
      <c r="RDP37" s="18"/>
      <c r="RDQ37" s="4"/>
      <c r="REI37" s="18"/>
      <c r="REJ37" s="4"/>
      <c r="RFB37" s="18"/>
      <c r="RFC37" s="4"/>
      <c r="RFU37" s="18"/>
      <c r="RFV37" s="4"/>
      <c r="RGN37" s="18"/>
      <c r="RGO37" s="4"/>
      <c r="RHG37" s="18"/>
      <c r="RHH37" s="4"/>
      <c r="RHZ37" s="18"/>
      <c r="RIA37" s="4"/>
      <c r="RIS37" s="18"/>
      <c r="RIT37" s="4"/>
      <c r="RJL37" s="18"/>
      <c r="RJM37" s="4"/>
      <c r="RKE37" s="18"/>
      <c r="RKF37" s="4"/>
      <c r="RKX37" s="18"/>
      <c r="RKY37" s="4"/>
      <c r="RLQ37" s="18"/>
      <c r="RLR37" s="4"/>
      <c r="RMJ37" s="18"/>
      <c r="RMK37" s="4"/>
      <c r="RNC37" s="18"/>
      <c r="RND37" s="4"/>
      <c r="RNV37" s="18"/>
      <c r="RNW37" s="4"/>
      <c r="ROO37" s="18"/>
      <c r="ROP37" s="4"/>
      <c r="RPH37" s="18"/>
      <c r="RPI37" s="4"/>
      <c r="RQA37" s="18"/>
      <c r="RQB37" s="4"/>
      <c r="RQT37" s="18"/>
      <c r="RQU37" s="4"/>
      <c r="RRM37" s="18"/>
      <c r="RRN37" s="4"/>
      <c r="RSF37" s="18"/>
      <c r="RSG37" s="4"/>
      <c r="RSY37" s="18"/>
      <c r="RSZ37" s="4"/>
      <c r="RTR37" s="18"/>
      <c r="RTS37" s="4"/>
      <c r="RUK37" s="18"/>
      <c r="RUL37" s="4"/>
      <c r="RVD37" s="18"/>
      <c r="RVE37" s="4"/>
      <c r="RVW37" s="18"/>
      <c r="RVX37" s="4"/>
      <c r="RWP37" s="18"/>
      <c r="RWQ37" s="4"/>
      <c r="RXI37" s="18"/>
      <c r="RXJ37" s="4"/>
      <c r="RYB37" s="18"/>
      <c r="RYC37" s="4"/>
      <c r="RYU37" s="18"/>
      <c r="RYV37" s="4"/>
      <c r="RZN37" s="18"/>
      <c r="RZO37" s="4"/>
      <c r="SAG37" s="18"/>
      <c r="SAH37" s="4"/>
      <c r="SAZ37" s="18"/>
      <c r="SBA37" s="4"/>
      <c r="SBS37" s="18"/>
      <c r="SBT37" s="4"/>
      <c r="SCL37" s="18"/>
      <c r="SCM37" s="4"/>
      <c r="SDE37" s="18"/>
      <c r="SDF37" s="4"/>
      <c r="SDX37" s="18"/>
      <c r="SDY37" s="4"/>
      <c r="SEQ37" s="18"/>
      <c r="SER37" s="4"/>
      <c r="SFJ37" s="18"/>
      <c r="SFK37" s="4"/>
      <c r="SGC37" s="18"/>
      <c r="SGD37" s="4"/>
      <c r="SGV37" s="18"/>
      <c r="SGW37" s="4"/>
      <c r="SHO37" s="18"/>
      <c r="SHP37" s="4"/>
      <c r="SIH37" s="18"/>
      <c r="SII37" s="4"/>
      <c r="SJA37" s="18"/>
      <c r="SJB37" s="4"/>
      <c r="SJT37" s="18"/>
      <c r="SJU37" s="4"/>
      <c r="SKM37" s="18"/>
      <c r="SKN37" s="4"/>
      <c r="SLF37" s="18"/>
      <c r="SLG37" s="4"/>
      <c r="SLY37" s="18"/>
      <c r="SLZ37" s="4"/>
      <c r="SMR37" s="18"/>
      <c r="SMS37" s="4"/>
      <c r="SNK37" s="18"/>
      <c r="SNL37" s="4"/>
      <c r="SOD37" s="18"/>
      <c r="SOE37" s="4"/>
      <c r="SOW37" s="18"/>
      <c r="SOX37" s="4"/>
      <c r="SPP37" s="18"/>
      <c r="SPQ37" s="4"/>
      <c r="SQI37" s="18"/>
      <c r="SQJ37" s="4"/>
      <c r="SRB37" s="18"/>
      <c r="SRC37" s="4"/>
      <c r="SRU37" s="18"/>
      <c r="SRV37" s="4"/>
      <c r="SSN37" s="18"/>
      <c r="SSO37" s="4"/>
      <c r="STG37" s="18"/>
      <c r="STH37" s="4"/>
      <c r="STZ37" s="18"/>
      <c r="SUA37" s="4"/>
      <c r="SUS37" s="18"/>
      <c r="SUT37" s="4"/>
      <c r="SVL37" s="18"/>
      <c r="SVM37" s="4"/>
      <c r="SWE37" s="18"/>
      <c r="SWF37" s="4"/>
      <c r="SWX37" s="18"/>
      <c r="SWY37" s="4"/>
      <c r="SXQ37" s="18"/>
      <c r="SXR37" s="4"/>
      <c r="SYJ37" s="18"/>
      <c r="SYK37" s="4"/>
      <c r="SZC37" s="18"/>
      <c r="SZD37" s="4"/>
      <c r="SZV37" s="18"/>
      <c r="SZW37" s="4"/>
      <c r="TAO37" s="18"/>
      <c r="TAP37" s="4"/>
      <c r="TBH37" s="18"/>
      <c r="TBI37" s="4"/>
      <c r="TCA37" s="18"/>
      <c r="TCB37" s="4"/>
      <c r="TCT37" s="18"/>
      <c r="TCU37" s="4"/>
      <c r="TDM37" s="18"/>
      <c r="TDN37" s="4"/>
      <c r="TEF37" s="18"/>
      <c r="TEG37" s="4"/>
      <c r="TEY37" s="18"/>
      <c r="TEZ37" s="4"/>
      <c r="TFR37" s="18"/>
      <c r="TFS37" s="4"/>
      <c r="TGK37" s="18"/>
      <c r="TGL37" s="4"/>
      <c r="THD37" s="18"/>
      <c r="THE37" s="4"/>
      <c r="THW37" s="18"/>
      <c r="THX37" s="4"/>
      <c r="TIP37" s="18"/>
      <c r="TIQ37" s="4"/>
      <c r="TJI37" s="18"/>
      <c r="TJJ37" s="4"/>
      <c r="TKB37" s="18"/>
      <c r="TKC37" s="4"/>
      <c r="TKU37" s="18"/>
      <c r="TKV37" s="4"/>
      <c r="TLN37" s="18"/>
      <c r="TLO37" s="4"/>
      <c r="TMG37" s="18"/>
      <c r="TMH37" s="4"/>
      <c r="TMZ37" s="18"/>
      <c r="TNA37" s="4"/>
      <c r="TNS37" s="18"/>
      <c r="TNT37" s="4"/>
      <c r="TOL37" s="18"/>
      <c r="TOM37" s="4"/>
      <c r="TPE37" s="18"/>
      <c r="TPF37" s="4"/>
      <c r="TPX37" s="18"/>
      <c r="TPY37" s="4"/>
      <c r="TQQ37" s="18"/>
      <c r="TQR37" s="4"/>
      <c r="TRJ37" s="18"/>
      <c r="TRK37" s="4"/>
      <c r="TSC37" s="18"/>
      <c r="TSD37" s="4"/>
      <c r="TSV37" s="18"/>
      <c r="TSW37" s="4"/>
      <c r="TTO37" s="18"/>
      <c r="TTP37" s="4"/>
      <c r="TUH37" s="18"/>
      <c r="TUI37" s="4"/>
      <c r="TVA37" s="18"/>
      <c r="TVB37" s="4"/>
      <c r="TVT37" s="18"/>
      <c r="TVU37" s="4"/>
      <c r="TWM37" s="18"/>
      <c r="TWN37" s="4"/>
      <c r="TXF37" s="18"/>
      <c r="TXG37" s="4"/>
      <c r="TXY37" s="18"/>
      <c r="TXZ37" s="4"/>
      <c r="TYR37" s="18"/>
      <c r="TYS37" s="4"/>
      <c r="TZK37" s="18"/>
      <c r="TZL37" s="4"/>
      <c r="UAD37" s="18"/>
      <c r="UAE37" s="4"/>
      <c r="UAW37" s="18"/>
      <c r="UAX37" s="4"/>
      <c r="UBP37" s="18"/>
      <c r="UBQ37" s="4"/>
      <c r="UCI37" s="18"/>
      <c r="UCJ37" s="4"/>
      <c r="UDB37" s="18"/>
      <c r="UDC37" s="4"/>
      <c r="UDU37" s="18"/>
      <c r="UDV37" s="4"/>
      <c r="UEN37" s="18"/>
      <c r="UEO37" s="4"/>
      <c r="UFG37" s="18"/>
      <c r="UFH37" s="4"/>
      <c r="UFZ37" s="18"/>
      <c r="UGA37" s="4"/>
      <c r="UGS37" s="18"/>
      <c r="UGT37" s="4"/>
      <c r="UHL37" s="18"/>
      <c r="UHM37" s="4"/>
      <c r="UIE37" s="18"/>
      <c r="UIF37" s="4"/>
      <c r="UIX37" s="18"/>
      <c r="UIY37" s="4"/>
      <c r="UJQ37" s="18"/>
      <c r="UJR37" s="4"/>
      <c r="UKJ37" s="18"/>
      <c r="UKK37" s="4"/>
      <c r="ULC37" s="18"/>
      <c r="ULD37" s="4"/>
      <c r="ULV37" s="18"/>
      <c r="ULW37" s="4"/>
      <c r="UMO37" s="18"/>
      <c r="UMP37" s="4"/>
      <c r="UNH37" s="18"/>
      <c r="UNI37" s="4"/>
      <c r="UOA37" s="18"/>
      <c r="UOB37" s="4"/>
      <c r="UOT37" s="18"/>
      <c r="UOU37" s="4"/>
      <c r="UPM37" s="18"/>
      <c r="UPN37" s="4"/>
      <c r="UQF37" s="18"/>
      <c r="UQG37" s="4"/>
      <c r="UQY37" s="18"/>
      <c r="UQZ37" s="4"/>
      <c r="URR37" s="18"/>
      <c r="URS37" s="4"/>
      <c r="USK37" s="18"/>
      <c r="USL37" s="4"/>
      <c r="UTD37" s="18"/>
      <c r="UTE37" s="4"/>
      <c r="UTW37" s="18"/>
      <c r="UTX37" s="4"/>
      <c r="UUP37" s="18"/>
      <c r="UUQ37" s="4"/>
      <c r="UVI37" s="18"/>
      <c r="UVJ37" s="4"/>
      <c r="UWB37" s="18"/>
      <c r="UWC37" s="4"/>
      <c r="UWU37" s="18"/>
      <c r="UWV37" s="4"/>
      <c r="UXN37" s="18"/>
      <c r="UXO37" s="4"/>
      <c r="UYG37" s="18"/>
      <c r="UYH37" s="4"/>
      <c r="UYZ37" s="18"/>
      <c r="UZA37" s="4"/>
      <c r="UZS37" s="18"/>
      <c r="UZT37" s="4"/>
      <c r="VAL37" s="18"/>
      <c r="VAM37" s="4"/>
      <c r="VBE37" s="18"/>
      <c r="VBF37" s="4"/>
      <c r="VBX37" s="18"/>
      <c r="VBY37" s="4"/>
      <c r="VCQ37" s="18"/>
      <c r="VCR37" s="4"/>
      <c r="VDJ37" s="18"/>
      <c r="VDK37" s="4"/>
      <c r="VEC37" s="18"/>
      <c r="VED37" s="4"/>
      <c r="VEV37" s="18"/>
      <c r="VEW37" s="4"/>
      <c r="VFO37" s="18"/>
      <c r="VFP37" s="4"/>
      <c r="VGH37" s="18"/>
      <c r="VGI37" s="4"/>
      <c r="VHA37" s="18"/>
      <c r="VHB37" s="4"/>
      <c r="VHT37" s="18"/>
      <c r="VHU37" s="4"/>
      <c r="VIM37" s="18"/>
      <c r="VIN37" s="4"/>
      <c r="VJF37" s="18"/>
      <c r="VJG37" s="4"/>
      <c r="VJY37" s="18"/>
      <c r="VJZ37" s="4"/>
      <c r="VKR37" s="18"/>
      <c r="VKS37" s="4"/>
      <c r="VLK37" s="18"/>
      <c r="VLL37" s="4"/>
      <c r="VMD37" s="18"/>
      <c r="VME37" s="4"/>
      <c r="VMW37" s="18"/>
      <c r="VMX37" s="4"/>
      <c r="VNP37" s="18"/>
      <c r="VNQ37" s="4"/>
      <c r="VOI37" s="18"/>
      <c r="VOJ37" s="4"/>
      <c r="VPB37" s="18"/>
      <c r="VPC37" s="4"/>
      <c r="VPU37" s="18"/>
      <c r="VPV37" s="4"/>
      <c r="VQN37" s="18"/>
      <c r="VQO37" s="4"/>
      <c r="VRG37" s="18"/>
      <c r="VRH37" s="4"/>
      <c r="VRZ37" s="18"/>
      <c r="VSA37" s="4"/>
      <c r="VSS37" s="18"/>
      <c r="VST37" s="4"/>
      <c r="VTL37" s="18"/>
      <c r="VTM37" s="4"/>
      <c r="VUE37" s="18"/>
      <c r="VUF37" s="4"/>
      <c r="VUX37" s="18"/>
      <c r="VUY37" s="4"/>
      <c r="VVQ37" s="18"/>
      <c r="VVR37" s="4"/>
      <c r="VWJ37" s="18"/>
      <c r="VWK37" s="4"/>
      <c r="VXC37" s="18"/>
      <c r="VXD37" s="4"/>
      <c r="VXV37" s="18"/>
      <c r="VXW37" s="4"/>
      <c r="VYO37" s="18"/>
      <c r="VYP37" s="4"/>
      <c r="VZH37" s="18"/>
      <c r="VZI37" s="4"/>
      <c r="WAA37" s="18"/>
      <c r="WAB37" s="4"/>
      <c r="WAT37" s="18"/>
      <c r="WAU37" s="4"/>
      <c r="WBM37" s="18"/>
      <c r="WBN37" s="4"/>
      <c r="WCF37" s="18"/>
      <c r="WCG37" s="4"/>
      <c r="WCY37" s="18"/>
      <c r="WCZ37" s="4"/>
      <c r="WDR37" s="18"/>
      <c r="WDS37" s="4"/>
      <c r="WEK37" s="18"/>
      <c r="WEL37" s="4"/>
      <c r="WFD37" s="18"/>
      <c r="WFE37" s="4"/>
      <c r="WFW37" s="18"/>
      <c r="WFX37" s="4"/>
      <c r="WGP37" s="18"/>
      <c r="WGQ37" s="4"/>
      <c r="WHI37" s="18"/>
      <c r="WHJ37" s="4"/>
      <c r="WIB37" s="18"/>
      <c r="WIC37" s="4"/>
      <c r="WIU37" s="18"/>
      <c r="WIV37" s="4"/>
      <c r="WJN37" s="18"/>
      <c r="WJO37" s="4"/>
      <c r="WKG37" s="18"/>
      <c r="WKH37" s="4"/>
      <c r="WKZ37" s="18"/>
      <c r="WLA37" s="4"/>
      <c r="WLS37" s="18"/>
      <c r="WLT37" s="4"/>
      <c r="WML37" s="18"/>
      <c r="WMM37" s="4"/>
      <c r="WNE37" s="18"/>
      <c r="WNF37" s="4"/>
      <c r="WNX37" s="18"/>
      <c r="WNY37" s="4"/>
      <c r="WOQ37" s="18"/>
      <c r="WOR37" s="4"/>
      <c r="WPJ37" s="18"/>
      <c r="WPK37" s="4"/>
      <c r="WQC37" s="18"/>
      <c r="WQD37" s="4"/>
      <c r="WQV37" s="18"/>
      <c r="WQW37" s="4"/>
      <c r="WRO37" s="18"/>
      <c r="WRP37" s="4"/>
      <c r="WSH37" s="18"/>
      <c r="WSI37" s="4"/>
      <c r="WTA37" s="18"/>
      <c r="WTB37" s="4"/>
      <c r="WTT37" s="18"/>
      <c r="WTU37" s="4"/>
      <c r="WUM37" s="18"/>
      <c r="WUN37" s="4"/>
      <c r="WVF37" s="18"/>
      <c r="WVG37" s="4"/>
      <c r="WVY37" s="18"/>
      <c r="WVZ37" s="4"/>
      <c r="WWR37" s="18"/>
      <c r="WWS37" s="4"/>
      <c r="WXK37" s="18"/>
      <c r="WXL37" s="4"/>
      <c r="WYD37" s="18"/>
      <c r="WYE37" s="4"/>
      <c r="WYW37" s="18"/>
      <c r="WYX37" s="4"/>
      <c r="WZP37" s="18"/>
      <c r="WZQ37" s="4"/>
      <c r="XAI37" s="18"/>
      <c r="XAJ37" s="4"/>
      <c r="XBB37" s="18"/>
      <c r="XBC37" s="4"/>
      <c r="XBU37" s="18"/>
      <c r="XBV37" s="4"/>
      <c r="XCN37" s="18"/>
      <c r="XCO37" s="4"/>
      <c r="XDG37" s="18"/>
      <c r="XDH37" s="4"/>
      <c r="XDZ37" s="18"/>
      <c r="XEA37" s="4"/>
      <c r="XES37" s="18"/>
      <c r="XET37" s="4"/>
    </row>
    <row r="38" spans="1:1022 1040:2048 2066:3055 3073:4081 4099:5107 5125:6133 6151:7159 7177:8185 8203:9211 9229:10237 10255:11263 11281:13296 13314:14322 14340:15348 15366:16374" s="19" customFormat="1" x14ac:dyDescent="0.25">
      <c r="A38" s="29"/>
      <c r="B38" s="45" t="s">
        <v>118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>
        <v>15</v>
      </c>
      <c r="U38" s="31">
        <v>27</v>
      </c>
      <c r="V38" s="31">
        <v>12</v>
      </c>
      <c r="W38" s="31"/>
      <c r="X38" s="31"/>
      <c r="Y38" s="31"/>
      <c r="Z38" s="31"/>
      <c r="AA38" s="31"/>
      <c r="AB38" s="31"/>
      <c r="AC38" s="31"/>
      <c r="AD38" s="31"/>
      <c r="AE38" s="11"/>
      <c r="AF38" s="11">
        <f t="shared" si="1"/>
        <v>0</v>
      </c>
      <c r="AG38" s="52">
        <f t="shared" si="5"/>
        <v>0</v>
      </c>
      <c r="AH38" s="52">
        <f t="shared" si="2"/>
        <v>0</v>
      </c>
      <c r="AI38" s="71" t="str">
        <f t="shared" si="3"/>
        <v/>
      </c>
      <c r="AL38"/>
      <c r="AM38"/>
      <c r="AN38"/>
      <c r="AO38"/>
      <c r="AZ38" s="18"/>
      <c r="BA38" s="4"/>
      <c r="BS38" s="18"/>
      <c r="BT38" s="4"/>
      <c r="CL38" s="18"/>
      <c r="CM38" s="4"/>
      <c r="DE38" s="18"/>
      <c r="DF38" s="4"/>
      <c r="DX38" s="18"/>
      <c r="DY38" s="4"/>
      <c r="EQ38" s="18"/>
      <c r="ER38" s="4"/>
      <c r="FJ38" s="18"/>
      <c r="FK38" s="4"/>
      <c r="GC38" s="18"/>
      <c r="GD38" s="4"/>
      <c r="GV38" s="18"/>
      <c r="GW38" s="4"/>
      <c r="HO38" s="18"/>
      <c r="HP38" s="4"/>
      <c r="IH38" s="18"/>
      <c r="II38" s="4"/>
      <c r="JA38" s="18"/>
      <c r="JB38" s="4"/>
      <c r="JT38" s="18"/>
      <c r="JU38" s="4"/>
      <c r="KM38" s="18"/>
      <c r="KN38" s="4"/>
      <c r="LF38" s="18"/>
      <c r="LG38" s="4"/>
      <c r="LY38" s="18"/>
      <c r="LZ38" s="4"/>
      <c r="MR38" s="18"/>
      <c r="MS38" s="4"/>
      <c r="NK38" s="18"/>
      <c r="NL38" s="4"/>
      <c r="OD38" s="18"/>
      <c r="OE38" s="4"/>
      <c r="OW38" s="18"/>
      <c r="OX38" s="4"/>
      <c r="PP38" s="18"/>
      <c r="PQ38" s="4"/>
      <c r="QI38" s="18"/>
      <c r="QJ38" s="4"/>
      <c r="RB38" s="18"/>
      <c r="RC38" s="4"/>
      <c r="RU38" s="18"/>
      <c r="RV38" s="4"/>
      <c r="SN38" s="18"/>
      <c r="SO38" s="4"/>
      <c r="TG38" s="18"/>
      <c r="TH38" s="4"/>
      <c r="TZ38" s="18"/>
      <c r="UA38" s="4"/>
      <c r="US38" s="18"/>
      <c r="UT38" s="4"/>
      <c r="VL38" s="18"/>
      <c r="VM38" s="4"/>
      <c r="WE38" s="18"/>
      <c r="WF38" s="4"/>
      <c r="WX38" s="18"/>
      <c r="WY38" s="4"/>
      <c r="XQ38" s="18"/>
      <c r="XR38" s="4"/>
      <c r="YJ38" s="18"/>
      <c r="YK38" s="4"/>
      <c r="ZC38" s="18"/>
      <c r="ZD38" s="4"/>
      <c r="ZV38" s="18"/>
      <c r="ZW38" s="4"/>
      <c r="AAO38" s="18"/>
      <c r="AAP38" s="4"/>
      <c r="ABH38" s="18"/>
      <c r="ABI38" s="4"/>
      <c r="ACA38" s="18"/>
      <c r="ACB38" s="4"/>
      <c r="ACT38" s="18"/>
      <c r="ACU38" s="4"/>
      <c r="ADM38" s="18"/>
      <c r="ADN38" s="4"/>
      <c r="AEF38" s="18"/>
      <c r="AEG38" s="4"/>
      <c r="AEY38" s="18"/>
      <c r="AEZ38" s="4"/>
      <c r="AFR38" s="18"/>
      <c r="AFS38" s="4"/>
      <c r="AGK38" s="18"/>
      <c r="AGL38" s="4"/>
      <c r="AHD38" s="18"/>
      <c r="AHE38" s="4"/>
      <c r="AHW38" s="18"/>
      <c r="AHX38" s="4"/>
      <c r="AIP38" s="18"/>
      <c r="AIQ38" s="4"/>
      <c r="AJI38" s="18"/>
      <c r="AJJ38" s="4"/>
      <c r="AKB38" s="18"/>
      <c r="AKC38" s="4"/>
      <c r="AKU38" s="18"/>
      <c r="AKV38" s="4"/>
      <c r="ALN38" s="18"/>
      <c r="ALO38" s="4"/>
      <c r="AMG38" s="18"/>
      <c r="AMH38" s="4"/>
      <c r="AMZ38" s="18"/>
      <c r="ANA38" s="4"/>
      <c r="ANS38" s="18"/>
      <c r="ANT38" s="4"/>
      <c r="AOL38" s="18"/>
      <c r="AOM38" s="4"/>
      <c r="APE38" s="18"/>
      <c r="APF38" s="4"/>
      <c r="APX38" s="18"/>
      <c r="APY38" s="4"/>
      <c r="AQQ38" s="18"/>
      <c r="AQR38" s="4"/>
      <c r="ARJ38" s="18"/>
      <c r="ARK38" s="4"/>
      <c r="ASC38" s="18"/>
      <c r="ASD38" s="4"/>
      <c r="ASV38" s="18"/>
      <c r="ASW38" s="4"/>
      <c r="ATO38" s="18"/>
      <c r="ATP38" s="4"/>
      <c r="AUH38" s="18"/>
      <c r="AUI38" s="4"/>
      <c r="AVA38" s="18"/>
      <c r="AVB38" s="4"/>
      <c r="AVT38" s="18"/>
      <c r="AVU38" s="4"/>
      <c r="AWM38" s="18"/>
      <c r="AWN38" s="4"/>
      <c r="AXF38" s="18"/>
      <c r="AXG38" s="4"/>
      <c r="AXY38" s="18"/>
      <c r="AXZ38" s="4"/>
      <c r="AYR38" s="18"/>
      <c r="AYS38" s="4"/>
      <c r="AZK38" s="18"/>
      <c r="AZL38" s="4"/>
      <c r="BAD38" s="18"/>
      <c r="BAE38" s="4"/>
      <c r="BAW38" s="18"/>
      <c r="BAX38" s="4"/>
      <c r="BBP38" s="18"/>
      <c r="BBQ38" s="4"/>
      <c r="BCI38" s="18"/>
      <c r="BCJ38" s="4"/>
      <c r="BDB38" s="18"/>
      <c r="BDC38" s="4"/>
      <c r="BDU38" s="18"/>
      <c r="BDV38" s="4"/>
      <c r="BEN38" s="18"/>
      <c r="BEO38" s="4"/>
      <c r="BFG38" s="18"/>
      <c r="BFH38" s="4"/>
      <c r="BFZ38" s="18"/>
      <c r="BGA38" s="4"/>
      <c r="BGS38" s="18"/>
      <c r="BGT38" s="4"/>
      <c r="BHL38" s="18"/>
      <c r="BHM38" s="4"/>
      <c r="BIE38" s="18"/>
      <c r="BIF38" s="4"/>
      <c r="BIX38" s="18"/>
      <c r="BIY38" s="4"/>
      <c r="BJQ38" s="18"/>
      <c r="BJR38" s="4"/>
      <c r="BKJ38" s="18"/>
      <c r="BKK38" s="4"/>
      <c r="BLC38" s="18"/>
      <c r="BLD38" s="4"/>
      <c r="BLV38" s="18"/>
      <c r="BLW38" s="4"/>
      <c r="BMO38" s="18"/>
      <c r="BMP38" s="4"/>
      <c r="BNH38" s="18"/>
      <c r="BNI38" s="4"/>
      <c r="BOA38" s="18"/>
      <c r="BOB38" s="4"/>
      <c r="BOT38" s="18"/>
      <c r="BOU38" s="4"/>
      <c r="BPM38" s="18"/>
      <c r="BPN38" s="4"/>
      <c r="BQF38" s="18"/>
      <c r="BQG38" s="4"/>
      <c r="BQY38" s="18"/>
      <c r="BQZ38" s="4"/>
      <c r="BRR38" s="18"/>
      <c r="BRS38" s="4"/>
      <c r="BSK38" s="18"/>
      <c r="BSL38" s="4"/>
      <c r="BTD38" s="18"/>
      <c r="BTE38" s="4"/>
      <c r="BTW38" s="18"/>
      <c r="BTX38" s="4"/>
      <c r="BUP38" s="18"/>
      <c r="BUQ38" s="4"/>
      <c r="BVI38" s="18"/>
      <c r="BVJ38" s="4"/>
      <c r="BWB38" s="18"/>
      <c r="BWC38" s="4"/>
      <c r="BWU38" s="18"/>
      <c r="BWV38" s="4"/>
      <c r="BXN38" s="18"/>
      <c r="BXO38" s="4"/>
      <c r="BYG38" s="18"/>
      <c r="BYH38" s="4"/>
      <c r="BYZ38" s="18"/>
      <c r="BZA38" s="4"/>
      <c r="BZS38" s="18"/>
      <c r="BZT38" s="4"/>
      <c r="CAL38" s="18"/>
      <c r="CAM38" s="4"/>
      <c r="CBE38" s="18"/>
      <c r="CBF38" s="4"/>
      <c r="CBX38" s="18"/>
      <c r="CBY38" s="4"/>
      <c r="CCQ38" s="18"/>
      <c r="CCR38" s="4"/>
      <c r="CDJ38" s="18"/>
      <c r="CDK38" s="4"/>
      <c r="CEC38" s="18"/>
      <c r="CED38" s="4"/>
      <c r="CEV38" s="18"/>
      <c r="CEW38" s="4"/>
      <c r="CFO38" s="18"/>
      <c r="CFP38" s="4"/>
      <c r="CGH38" s="18"/>
      <c r="CGI38" s="4"/>
      <c r="CHA38" s="18"/>
      <c r="CHB38" s="4"/>
      <c r="CHT38" s="18"/>
      <c r="CHU38" s="4"/>
      <c r="CIM38" s="18"/>
      <c r="CIN38" s="4"/>
      <c r="CJF38" s="18"/>
      <c r="CJG38" s="4"/>
      <c r="CJY38" s="18"/>
      <c r="CJZ38" s="4"/>
      <c r="CKR38" s="18"/>
      <c r="CKS38" s="4"/>
      <c r="CLK38" s="18"/>
      <c r="CLL38" s="4"/>
      <c r="CMD38" s="18"/>
      <c r="CME38" s="4"/>
      <c r="CMW38" s="18"/>
      <c r="CMX38" s="4"/>
      <c r="CNP38" s="18"/>
      <c r="CNQ38" s="4"/>
      <c r="COI38" s="18"/>
      <c r="COJ38" s="4"/>
      <c r="CPB38" s="18"/>
      <c r="CPC38" s="4"/>
      <c r="CPU38" s="18"/>
      <c r="CPV38" s="4"/>
      <c r="CQN38" s="18"/>
      <c r="CQO38" s="4"/>
      <c r="CRG38" s="18"/>
      <c r="CRH38" s="4"/>
      <c r="CRZ38" s="18"/>
      <c r="CSA38" s="4"/>
      <c r="CSS38" s="18"/>
      <c r="CST38" s="4"/>
      <c r="CTL38" s="18"/>
      <c r="CTM38" s="4"/>
      <c r="CUE38" s="18"/>
      <c r="CUF38" s="4"/>
      <c r="CUX38" s="18"/>
      <c r="CUY38" s="4"/>
      <c r="CVQ38" s="18"/>
      <c r="CVR38" s="4"/>
      <c r="CWJ38" s="18"/>
      <c r="CWK38" s="4"/>
      <c r="CXC38" s="18"/>
      <c r="CXD38" s="4"/>
      <c r="CXV38" s="18"/>
      <c r="CXW38" s="4"/>
      <c r="CYO38" s="18"/>
      <c r="CYP38" s="4"/>
      <c r="CZH38" s="18"/>
      <c r="CZI38" s="4"/>
      <c r="DAA38" s="18"/>
      <c r="DAB38" s="4"/>
      <c r="DAT38" s="18"/>
      <c r="DAU38" s="4"/>
      <c r="DBM38" s="18"/>
      <c r="DBN38" s="4"/>
      <c r="DCF38" s="18"/>
      <c r="DCG38" s="4"/>
      <c r="DCY38" s="18"/>
      <c r="DCZ38" s="4"/>
      <c r="DDR38" s="18"/>
      <c r="DDS38" s="4"/>
      <c r="DEK38" s="18"/>
      <c r="DEL38" s="4"/>
      <c r="DFD38" s="18"/>
      <c r="DFE38" s="4"/>
      <c r="DFW38" s="18"/>
      <c r="DFX38" s="4"/>
      <c r="DGP38" s="18"/>
      <c r="DGQ38" s="4"/>
      <c r="DHI38" s="18"/>
      <c r="DHJ38" s="4"/>
      <c r="DIB38" s="18"/>
      <c r="DIC38" s="4"/>
      <c r="DIU38" s="18"/>
      <c r="DIV38" s="4"/>
      <c r="DJN38" s="18"/>
      <c r="DJO38" s="4"/>
      <c r="DKG38" s="18"/>
      <c r="DKH38" s="4"/>
      <c r="DKZ38" s="18"/>
      <c r="DLA38" s="4"/>
      <c r="DLS38" s="18"/>
      <c r="DLT38" s="4"/>
      <c r="DML38" s="18"/>
      <c r="DMM38" s="4"/>
      <c r="DNE38" s="18"/>
      <c r="DNF38" s="4"/>
      <c r="DNX38" s="18"/>
      <c r="DNY38" s="4"/>
      <c r="DOQ38" s="18"/>
      <c r="DOR38" s="4"/>
      <c r="DPJ38" s="18"/>
      <c r="DPK38" s="4"/>
      <c r="DQC38" s="18"/>
      <c r="DQD38" s="4"/>
      <c r="DQV38" s="18"/>
      <c r="DQW38" s="4"/>
      <c r="DRO38" s="18"/>
      <c r="DRP38" s="4"/>
      <c r="DSH38" s="18"/>
      <c r="DSI38" s="4"/>
      <c r="DTA38" s="18"/>
      <c r="DTB38" s="4"/>
      <c r="DTT38" s="18"/>
      <c r="DTU38" s="4"/>
      <c r="DUM38" s="18"/>
      <c r="DUN38" s="4"/>
      <c r="DVF38" s="18"/>
      <c r="DVG38" s="4"/>
      <c r="DVY38" s="18"/>
      <c r="DVZ38" s="4"/>
      <c r="DWR38" s="18"/>
      <c r="DWS38" s="4"/>
      <c r="DXK38" s="18"/>
      <c r="DXL38" s="4"/>
      <c r="DYD38" s="18"/>
      <c r="DYE38" s="4"/>
      <c r="DYW38" s="18"/>
      <c r="DYX38" s="4"/>
      <c r="DZP38" s="18"/>
      <c r="DZQ38" s="4"/>
      <c r="EAI38" s="18"/>
      <c r="EAJ38" s="4"/>
      <c r="EBB38" s="18"/>
      <c r="EBC38" s="4"/>
      <c r="EBU38" s="18"/>
      <c r="EBV38" s="4"/>
      <c r="ECN38" s="18"/>
      <c r="ECO38" s="4"/>
      <c r="EDG38" s="18"/>
      <c r="EDH38" s="4"/>
      <c r="EDZ38" s="18"/>
      <c r="EEA38" s="4"/>
      <c r="EES38" s="18"/>
      <c r="EET38" s="4"/>
      <c r="EFL38" s="18"/>
      <c r="EFM38" s="4"/>
      <c r="EGE38" s="18"/>
      <c r="EGF38" s="4"/>
      <c r="EGX38" s="18"/>
      <c r="EGY38" s="4"/>
      <c r="EHQ38" s="18"/>
      <c r="EHR38" s="4"/>
      <c r="EIJ38" s="18"/>
      <c r="EIK38" s="4"/>
      <c r="EJC38" s="18"/>
      <c r="EJD38" s="4"/>
      <c r="EJV38" s="18"/>
      <c r="EJW38" s="4"/>
      <c r="EKO38" s="18"/>
      <c r="EKP38" s="4"/>
      <c r="ELH38" s="18"/>
      <c r="ELI38" s="4"/>
      <c r="EMA38" s="18"/>
      <c r="EMB38" s="4"/>
      <c r="EMT38" s="18"/>
      <c r="EMU38" s="4"/>
      <c r="ENM38" s="18"/>
      <c r="ENN38" s="4"/>
      <c r="EOF38" s="18"/>
      <c r="EOG38" s="4"/>
      <c r="EOY38" s="18"/>
      <c r="EOZ38" s="4"/>
      <c r="EPR38" s="18"/>
      <c r="EPS38" s="4"/>
      <c r="EQK38" s="18"/>
      <c r="EQL38" s="4"/>
      <c r="ERD38" s="18"/>
      <c r="ERE38" s="4"/>
      <c r="ERW38" s="18"/>
      <c r="ERX38" s="4"/>
      <c r="ESP38" s="18"/>
      <c r="ESQ38" s="4"/>
      <c r="ETI38" s="18"/>
      <c r="ETJ38" s="4"/>
      <c r="EUB38" s="18"/>
      <c r="EUC38" s="4"/>
      <c r="EUU38" s="18"/>
      <c r="EUV38" s="4"/>
      <c r="EVN38" s="18"/>
      <c r="EVO38" s="4"/>
      <c r="EWG38" s="18"/>
      <c r="EWH38" s="4"/>
      <c r="EWZ38" s="18"/>
      <c r="EXA38" s="4"/>
      <c r="EXS38" s="18"/>
      <c r="EXT38" s="4"/>
      <c r="EYL38" s="18"/>
      <c r="EYM38" s="4"/>
      <c r="EZE38" s="18"/>
      <c r="EZF38" s="4"/>
      <c r="EZX38" s="18"/>
      <c r="EZY38" s="4"/>
      <c r="FAQ38" s="18"/>
      <c r="FAR38" s="4"/>
      <c r="FBJ38" s="18"/>
      <c r="FBK38" s="4"/>
      <c r="FCC38" s="18"/>
      <c r="FCD38" s="4"/>
      <c r="FCV38" s="18"/>
      <c r="FCW38" s="4"/>
      <c r="FDO38" s="18"/>
      <c r="FDP38" s="4"/>
      <c r="FEH38" s="18"/>
      <c r="FEI38" s="4"/>
      <c r="FFA38" s="18"/>
      <c r="FFB38" s="4"/>
      <c r="FFT38" s="18"/>
      <c r="FFU38" s="4"/>
      <c r="FGM38" s="18"/>
      <c r="FGN38" s="4"/>
      <c r="FHF38" s="18"/>
      <c r="FHG38" s="4"/>
      <c r="FHY38" s="18"/>
      <c r="FHZ38" s="4"/>
      <c r="FIR38" s="18"/>
      <c r="FIS38" s="4"/>
      <c r="FJK38" s="18"/>
      <c r="FJL38" s="4"/>
      <c r="FKD38" s="18"/>
      <c r="FKE38" s="4"/>
      <c r="FKW38" s="18"/>
      <c r="FKX38" s="4"/>
      <c r="FLP38" s="18"/>
      <c r="FLQ38" s="4"/>
      <c r="FMI38" s="18"/>
      <c r="FMJ38" s="4"/>
      <c r="FNB38" s="18"/>
      <c r="FNC38" s="4"/>
      <c r="FNU38" s="18"/>
      <c r="FNV38" s="4"/>
      <c r="FON38" s="18"/>
      <c r="FOO38" s="4"/>
      <c r="FPG38" s="18"/>
      <c r="FPH38" s="4"/>
      <c r="FPZ38" s="18"/>
      <c r="FQA38" s="4"/>
      <c r="FQS38" s="18"/>
      <c r="FQT38" s="4"/>
      <c r="FRL38" s="18"/>
      <c r="FRM38" s="4"/>
      <c r="FSE38" s="18"/>
      <c r="FSF38" s="4"/>
      <c r="FSX38" s="18"/>
      <c r="FSY38" s="4"/>
      <c r="FTQ38" s="18"/>
      <c r="FTR38" s="4"/>
      <c r="FUJ38" s="18"/>
      <c r="FUK38" s="4"/>
      <c r="FVC38" s="18"/>
      <c r="FVD38" s="4"/>
      <c r="FVV38" s="18"/>
      <c r="FVW38" s="4"/>
      <c r="FWO38" s="18"/>
      <c r="FWP38" s="4"/>
      <c r="FXH38" s="18"/>
      <c r="FXI38" s="4"/>
      <c r="FYA38" s="18"/>
      <c r="FYB38" s="4"/>
      <c r="FYT38" s="18"/>
      <c r="FYU38" s="4"/>
      <c r="FZM38" s="18"/>
      <c r="FZN38" s="4"/>
      <c r="GAF38" s="18"/>
      <c r="GAG38" s="4"/>
      <c r="GAY38" s="18"/>
      <c r="GAZ38" s="4"/>
      <c r="GBR38" s="18"/>
      <c r="GBS38" s="4"/>
      <c r="GCK38" s="18"/>
      <c r="GCL38" s="4"/>
      <c r="GDD38" s="18"/>
      <c r="GDE38" s="4"/>
      <c r="GDW38" s="18"/>
      <c r="GDX38" s="4"/>
      <c r="GEP38" s="18"/>
      <c r="GEQ38" s="4"/>
      <c r="GFI38" s="18"/>
      <c r="GFJ38" s="4"/>
      <c r="GGB38" s="18"/>
      <c r="GGC38" s="4"/>
      <c r="GGU38" s="18"/>
      <c r="GGV38" s="4"/>
      <c r="GHN38" s="18"/>
      <c r="GHO38" s="4"/>
      <c r="GIG38" s="18"/>
      <c r="GIH38" s="4"/>
      <c r="GIZ38" s="18"/>
      <c r="GJA38" s="4"/>
      <c r="GJS38" s="18"/>
      <c r="GJT38" s="4"/>
      <c r="GKL38" s="18"/>
      <c r="GKM38" s="4"/>
      <c r="GLE38" s="18"/>
      <c r="GLF38" s="4"/>
      <c r="GLX38" s="18"/>
      <c r="GLY38" s="4"/>
      <c r="GMQ38" s="18"/>
      <c r="GMR38" s="4"/>
      <c r="GNJ38" s="18"/>
      <c r="GNK38" s="4"/>
      <c r="GOC38" s="18"/>
      <c r="GOD38" s="4"/>
      <c r="GOV38" s="18"/>
      <c r="GOW38" s="4"/>
      <c r="GPO38" s="18"/>
      <c r="GPP38" s="4"/>
      <c r="GQH38" s="18"/>
      <c r="GQI38" s="4"/>
      <c r="GRA38" s="18"/>
      <c r="GRB38" s="4"/>
      <c r="GRT38" s="18"/>
      <c r="GRU38" s="4"/>
      <c r="GSM38" s="18"/>
      <c r="GSN38" s="4"/>
      <c r="GTF38" s="18"/>
      <c r="GTG38" s="4"/>
      <c r="GTY38" s="18"/>
      <c r="GTZ38" s="4"/>
      <c r="GUR38" s="18"/>
      <c r="GUS38" s="4"/>
      <c r="GVK38" s="18"/>
      <c r="GVL38" s="4"/>
      <c r="GWD38" s="18"/>
      <c r="GWE38" s="4"/>
      <c r="GWW38" s="18"/>
      <c r="GWX38" s="4"/>
      <c r="GXP38" s="18"/>
      <c r="GXQ38" s="4"/>
      <c r="GYI38" s="18"/>
      <c r="GYJ38" s="4"/>
      <c r="GZB38" s="18"/>
      <c r="GZC38" s="4"/>
      <c r="GZU38" s="18"/>
      <c r="GZV38" s="4"/>
      <c r="HAN38" s="18"/>
      <c r="HAO38" s="4"/>
      <c r="HBG38" s="18"/>
      <c r="HBH38" s="4"/>
      <c r="HBZ38" s="18"/>
      <c r="HCA38" s="4"/>
      <c r="HCS38" s="18"/>
      <c r="HCT38" s="4"/>
      <c r="HDL38" s="18"/>
      <c r="HDM38" s="4"/>
      <c r="HEE38" s="18"/>
      <c r="HEF38" s="4"/>
      <c r="HEX38" s="18"/>
      <c r="HEY38" s="4"/>
      <c r="HFQ38" s="18"/>
      <c r="HFR38" s="4"/>
      <c r="HGJ38" s="18"/>
      <c r="HGK38" s="4"/>
      <c r="HHC38" s="18"/>
      <c r="HHD38" s="4"/>
      <c r="HHV38" s="18"/>
      <c r="HHW38" s="4"/>
      <c r="HIO38" s="18"/>
      <c r="HIP38" s="4"/>
      <c r="HJH38" s="18"/>
      <c r="HJI38" s="4"/>
      <c r="HKA38" s="18"/>
      <c r="HKB38" s="4"/>
      <c r="HKT38" s="18"/>
      <c r="HKU38" s="4"/>
      <c r="HLM38" s="18"/>
      <c r="HLN38" s="4"/>
      <c r="HMF38" s="18"/>
      <c r="HMG38" s="4"/>
      <c r="HMY38" s="18"/>
      <c r="HMZ38" s="4"/>
      <c r="HNR38" s="18"/>
      <c r="HNS38" s="4"/>
      <c r="HOK38" s="18"/>
      <c r="HOL38" s="4"/>
      <c r="HPD38" s="18"/>
      <c r="HPE38" s="4"/>
      <c r="HPW38" s="18"/>
      <c r="HPX38" s="4"/>
      <c r="HQP38" s="18"/>
      <c r="HQQ38" s="4"/>
      <c r="HRI38" s="18"/>
      <c r="HRJ38" s="4"/>
      <c r="HSB38" s="18"/>
      <c r="HSC38" s="4"/>
      <c r="HSU38" s="18"/>
      <c r="HSV38" s="4"/>
      <c r="HTN38" s="18"/>
      <c r="HTO38" s="4"/>
      <c r="HUG38" s="18"/>
      <c r="HUH38" s="4"/>
      <c r="HUZ38" s="18"/>
      <c r="HVA38" s="4"/>
      <c r="HVS38" s="18"/>
      <c r="HVT38" s="4"/>
      <c r="HWL38" s="18"/>
      <c r="HWM38" s="4"/>
      <c r="HXE38" s="18"/>
      <c r="HXF38" s="4"/>
      <c r="HXX38" s="18"/>
      <c r="HXY38" s="4"/>
      <c r="HYQ38" s="18"/>
      <c r="HYR38" s="4"/>
      <c r="HZJ38" s="18"/>
      <c r="HZK38" s="4"/>
      <c r="IAC38" s="18"/>
      <c r="IAD38" s="4"/>
      <c r="IAV38" s="18"/>
      <c r="IAW38" s="4"/>
      <c r="IBO38" s="18"/>
      <c r="IBP38" s="4"/>
      <c r="ICH38" s="18"/>
      <c r="ICI38" s="4"/>
      <c r="IDA38" s="18"/>
      <c r="IDB38" s="4"/>
      <c r="IDT38" s="18"/>
      <c r="IDU38" s="4"/>
      <c r="IEM38" s="18"/>
      <c r="IEN38" s="4"/>
      <c r="IFF38" s="18"/>
      <c r="IFG38" s="4"/>
      <c r="IFY38" s="18"/>
      <c r="IFZ38" s="4"/>
      <c r="IGR38" s="18"/>
      <c r="IGS38" s="4"/>
      <c r="IHK38" s="18"/>
      <c r="IHL38" s="4"/>
      <c r="IID38" s="18"/>
      <c r="IIE38" s="4"/>
      <c r="IIW38" s="18"/>
      <c r="IIX38" s="4"/>
      <c r="IJP38" s="18"/>
      <c r="IJQ38" s="4"/>
      <c r="IKI38" s="18"/>
      <c r="IKJ38" s="4"/>
      <c r="ILB38" s="18"/>
      <c r="ILC38" s="4"/>
      <c r="ILU38" s="18"/>
      <c r="ILV38" s="4"/>
      <c r="IMN38" s="18"/>
      <c r="IMO38" s="4"/>
      <c r="ING38" s="18"/>
      <c r="INH38" s="4"/>
      <c r="INZ38" s="18"/>
      <c r="IOA38" s="4"/>
      <c r="IOS38" s="18"/>
      <c r="IOT38" s="4"/>
      <c r="IPL38" s="18"/>
      <c r="IPM38" s="4"/>
      <c r="IQE38" s="18"/>
      <c r="IQF38" s="4"/>
      <c r="IQX38" s="18"/>
      <c r="IQY38" s="4"/>
      <c r="IRQ38" s="18"/>
      <c r="IRR38" s="4"/>
      <c r="ISJ38" s="18"/>
      <c r="ISK38" s="4"/>
      <c r="ITC38" s="18"/>
      <c r="ITD38" s="4"/>
      <c r="ITV38" s="18"/>
      <c r="ITW38" s="4"/>
      <c r="IUO38" s="18"/>
      <c r="IUP38" s="4"/>
      <c r="IVH38" s="18"/>
      <c r="IVI38" s="4"/>
      <c r="IWA38" s="18"/>
      <c r="IWB38" s="4"/>
      <c r="IWT38" s="18"/>
      <c r="IWU38" s="4"/>
      <c r="IXM38" s="18"/>
      <c r="IXN38" s="4"/>
      <c r="IYF38" s="18"/>
      <c r="IYG38" s="4"/>
      <c r="IYY38" s="18"/>
      <c r="IYZ38" s="4"/>
      <c r="IZR38" s="18"/>
      <c r="IZS38" s="4"/>
      <c r="JAK38" s="18"/>
      <c r="JAL38" s="4"/>
      <c r="JBD38" s="18"/>
      <c r="JBE38" s="4"/>
      <c r="JBW38" s="18"/>
      <c r="JBX38" s="4"/>
      <c r="JCP38" s="18"/>
      <c r="JCQ38" s="4"/>
      <c r="JDI38" s="18"/>
      <c r="JDJ38" s="4"/>
      <c r="JEB38" s="18"/>
      <c r="JEC38" s="4"/>
      <c r="JEU38" s="18"/>
      <c r="JEV38" s="4"/>
      <c r="JFN38" s="18"/>
      <c r="JFO38" s="4"/>
      <c r="JGG38" s="18"/>
      <c r="JGH38" s="4"/>
      <c r="JGZ38" s="18"/>
      <c r="JHA38" s="4"/>
      <c r="JHS38" s="18"/>
      <c r="JHT38" s="4"/>
      <c r="JIL38" s="18"/>
      <c r="JIM38" s="4"/>
      <c r="JJE38" s="18"/>
      <c r="JJF38" s="4"/>
      <c r="JJX38" s="18"/>
      <c r="JJY38" s="4"/>
      <c r="JKQ38" s="18"/>
      <c r="JKR38" s="4"/>
      <c r="JLJ38" s="18"/>
      <c r="JLK38" s="4"/>
      <c r="JMC38" s="18"/>
      <c r="JMD38" s="4"/>
      <c r="JMV38" s="18"/>
      <c r="JMW38" s="4"/>
      <c r="JNO38" s="18"/>
      <c r="JNP38" s="4"/>
      <c r="JOH38" s="18"/>
      <c r="JOI38" s="4"/>
      <c r="JPA38" s="18"/>
      <c r="JPB38" s="4"/>
      <c r="JPT38" s="18"/>
      <c r="JPU38" s="4"/>
      <c r="JQM38" s="18"/>
      <c r="JQN38" s="4"/>
      <c r="JRF38" s="18"/>
      <c r="JRG38" s="4"/>
      <c r="JRY38" s="18"/>
      <c r="JRZ38" s="4"/>
      <c r="JSR38" s="18"/>
      <c r="JSS38" s="4"/>
      <c r="JTK38" s="18"/>
      <c r="JTL38" s="4"/>
      <c r="JUD38" s="18"/>
      <c r="JUE38" s="4"/>
      <c r="JUW38" s="18"/>
      <c r="JUX38" s="4"/>
      <c r="JVP38" s="18"/>
      <c r="JVQ38" s="4"/>
      <c r="JWI38" s="18"/>
      <c r="JWJ38" s="4"/>
      <c r="JXB38" s="18"/>
      <c r="JXC38" s="4"/>
      <c r="JXU38" s="18"/>
      <c r="JXV38" s="4"/>
      <c r="JYN38" s="18"/>
      <c r="JYO38" s="4"/>
      <c r="JZG38" s="18"/>
      <c r="JZH38" s="4"/>
      <c r="JZZ38" s="18"/>
      <c r="KAA38" s="4"/>
      <c r="KAS38" s="18"/>
      <c r="KAT38" s="4"/>
      <c r="KBL38" s="18"/>
      <c r="KBM38" s="4"/>
      <c r="KCE38" s="18"/>
      <c r="KCF38" s="4"/>
      <c r="KCX38" s="18"/>
      <c r="KCY38" s="4"/>
      <c r="KDQ38" s="18"/>
      <c r="KDR38" s="4"/>
      <c r="KEJ38" s="18"/>
      <c r="KEK38" s="4"/>
      <c r="KFC38" s="18"/>
      <c r="KFD38" s="4"/>
      <c r="KFV38" s="18"/>
      <c r="KFW38" s="4"/>
      <c r="KGO38" s="18"/>
      <c r="KGP38" s="4"/>
      <c r="KHH38" s="18"/>
      <c r="KHI38" s="4"/>
      <c r="KIA38" s="18"/>
      <c r="KIB38" s="4"/>
      <c r="KIT38" s="18"/>
      <c r="KIU38" s="4"/>
      <c r="KJM38" s="18"/>
      <c r="KJN38" s="4"/>
      <c r="KKF38" s="18"/>
      <c r="KKG38" s="4"/>
      <c r="KKY38" s="18"/>
      <c r="KKZ38" s="4"/>
      <c r="KLR38" s="18"/>
      <c r="KLS38" s="4"/>
      <c r="KMK38" s="18"/>
      <c r="KML38" s="4"/>
      <c r="KND38" s="18"/>
      <c r="KNE38" s="4"/>
      <c r="KNW38" s="18"/>
      <c r="KNX38" s="4"/>
      <c r="KOP38" s="18"/>
      <c r="KOQ38" s="4"/>
      <c r="KPI38" s="18"/>
      <c r="KPJ38" s="4"/>
      <c r="KQB38" s="18"/>
      <c r="KQC38" s="4"/>
      <c r="KQU38" s="18"/>
      <c r="KQV38" s="4"/>
      <c r="KRN38" s="18"/>
      <c r="KRO38" s="4"/>
      <c r="KSG38" s="18"/>
      <c r="KSH38" s="4"/>
      <c r="KSZ38" s="18"/>
      <c r="KTA38" s="4"/>
      <c r="KTS38" s="18"/>
      <c r="KTT38" s="4"/>
      <c r="KUL38" s="18"/>
      <c r="KUM38" s="4"/>
      <c r="KVE38" s="18"/>
      <c r="KVF38" s="4"/>
      <c r="KVX38" s="18"/>
      <c r="KVY38" s="4"/>
      <c r="KWQ38" s="18"/>
      <c r="KWR38" s="4"/>
      <c r="KXJ38" s="18"/>
      <c r="KXK38" s="4"/>
      <c r="KYC38" s="18"/>
      <c r="KYD38" s="4"/>
      <c r="KYV38" s="18"/>
      <c r="KYW38" s="4"/>
      <c r="KZO38" s="18"/>
      <c r="KZP38" s="4"/>
      <c r="LAH38" s="18"/>
      <c r="LAI38" s="4"/>
      <c r="LBA38" s="18"/>
      <c r="LBB38" s="4"/>
      <c r="LBT38" s="18"/>
      <c r="LBU38" s="4"/>
      <c r="LCM38" s="18"/>
      <c r="LCN38" s="4"/>
      <c r="LDF38" s="18"/>
      <c r="LDG38" s="4"/>
      <c r="LDY38" s="18"/>
      <c r="LDZ38" s="4"/>
      <c r="LER38" s="18"/>
      <c r="LES38" s="4"/>
      <c r="LFK38" s="18"/>
      <c r="LFL38" s="4"/>
      <c r="LGD38" s="18"/>
      <c r="LGE38" s="4"/>
      <c r="LGW38" s="18"/>
      <c r="LGX38" s="4"/>
      <c r="LHP38" s="18"/>
      <c r="LHQ38" s="4"/>
      <c r="LII38" s="18"/>
      <c r="LIJ38" s="4"/>
      <c r="LJB38" s="18"/>
      <c r="LJC38" s="4"/>
      <c r="LJU38" s="18"/>
      <c r="LJV38" s="4"/>
      <c r="LKN38" s="18"/>
      <c r="LKO38" s="4"/>
      <c r="LLG38" s="18"/>
      <c r="LLH38" s="4"/>
      <c r="LLZ38" s="18"/>
      <c r="LMA38" s="4"/>
      <c r="LMS38" s="18"/>
      <c r="LMT38" s="4"/>
      <c r="LNL38" s="18"/>
      <c r="LNM38" s="4"/>
      <c r="LOE38" s="18"/>
      <c r="LOF38" s="4"/>
      <c r="LOX38" s="18"/>
      <c r="LOY38" s="4"/>
      <c r="LPQ38" s="18"/>
      <c r="LPR38" s="4"/>
      <c r="LQJ38" s="18"/>
      <c r="LQK38" s="4"/>
      <c r="LRC38" s="18"/>
      <c r="LRD38" s="4"/>
      <c r="LRV38" s="18"/>
      <c r="LRW38" s="4"/>
      <c r="LSO38" s="18"/>
      <c r="LSP38" s="4"/>
      <c r="LTH38" s="18"/>
      <c r="LTI38" s="4"/>
      <c r="LUA38" s="18"/>
      <c r="LUB38" s="4"/>
      <c r="LUT38" s="18"/>
      <c r="LUU38" s="4"/>
      <c r="LVM38" s="18"/>
      <c r="LVN38" s="4"/>
      <c r="LWF38" s="18"/>
      <c r="LWG38" s="4"/>
      <c r="LWY38" s="18"/>
      <c r="LWZ38" s="4"/>
      <c r="LXR38" s="18"/>
      <c r="LXS38" s="4"/>
      <c r="LYK38" s="18"/>
      <c r="LYL38" s="4"/>
      <c r="LZD38" s="18"/>
      <c r="LZE38" s="4"/>
      <c r="LZW38" s="18"/>
      <c r="LZX38" s="4"/>
      <c r="MAP38" s="18"/>
      <c r="MAQ38" s="4"/>
      <c r="MBI38" s="18"/>
      <c r="MBJ38" s="4"/>
      <c r="MCB38" s="18"/>
      <c r="MCC38" s="4"/>
      <c r="MCU38" s="18"/>
      <c r="MCV38" s="4"/>
      <c r="MDN38" s="18"/>
      <c r="MDO38" s="4"/>
      <c r="MEG38" s="18"/>
      <c r="MEH38" s="4"/>
      <c r="MEZ38" s="18"/>
      <c r="MFA38" s="4"/>
      <c r="MFS38" s="18"/>
      <c r="MFT38" s="4"/>
      <c r="MGL38" s="18"/>
      <c r="MGM38" s="4"/>
      <c r="MHE38" s="18"/>
      <c r="MHF38" s="4"/>
      <c r="MHX38" s="18"/>
      <c r="MHY38" s="4"/>
      <c r="MIQ38" s="18"/>
      <c r="MIR38" s="4"/>
      <c r="MJJ38" s="18"/>
      <c r="MJK38" s="4"/>
      <c r="MKC38" s="18"/>
      <c r="MKD38" s="4"/>
      <c r="MKV38" s="18"/>
      <c r="MKW38" s="4"/>
      <c r="MLO38" s="18"/>
      <c r="MLP38" s="4"/>
      <c r="MMH38" s="18"/>
      <c r="MMI38" s="4"/>
      <c r="MNA38" s="18"/>
      <c r="MNB38" s="4"/>
      <c r="MNT38" s="18"/>
      <c r="MNU38" s="4"/>
      <c r="MOM38" s="18"/>
      <c r="MON38" s="4"/>
      <c r="MPF38" s="18"/>
      <c r="MPG38" s="4"/>
      <c r="MPY38" s="18"/>
      <c r="MPZ38" s="4"/>
      <c r="MQR38" s="18"/>
      <c r="MQS38" s="4"/>
      <c r="MRK38" s="18"/>
      <c r="MRL38" s="4"/>
      <c r="MSD38" s="18"/>
      <c r="MSE38" s="4"/>
      <c r="MSW38" s="18"/>
      <c r="MSX38" s="4"/>
      <c r="MTP38" s="18"/>
      <c r="MTQ38" s="4"/>
      <c r="MUI38" s="18"/>
      <c r="MUJ38" s="4"/>
      <c r="MVB38" s="18"/>
      <c r="MVC38" s="4"/>
      <c r="MVU38" s="18"/>
      <c r="MVV38" s="4"/>
      <c r="MWN38" s="18"/>
      <c r="MWO38" s="4"/>
      <c r="MXG38" s="18"/>
      <c r="MXH38" s="4"/>
      <c r="MXZ38" s="18"/>
      <c r="MYA38" s="4"/>
      <c r="MYS38" s="18"/>
      <c r="MYT38" s="4"/>
      <c r="MZL38" s="18"/>
      <c r="MZM38" s="4"/>
      <c r="NAE38" s="18"/>
      <c r="NAF38" s="4"/>
      <c r="NAX38" s="18"/>
      <c r="NAY38" s="4"/>
      <c r="NBQ38" s="18"/>
      <c r="NBR38" s="4"/>
      <c r="NCJ38" s="18"/>
      <c r="NCK38" s="4"/>
      <c r="NDC38" s="18"/>
      <c r="NDD38" s="4"/>
      <c r="NDV38" s="18"/>
      <c r="NDW38" s="4"/>
      <c r="NEO38" s="18"/>
      <c r="NEP38" s="4"/>
      <c r="NFH38" s="18"/>
      <c r="NFI38" s="4"/>
      <c r="NGA38" s="18"/>
      <c r="NGB38" s="4"/>
      <c r="NGT38" s="18"/>
      <c r="NGU38" s="4"/>
      <c r="NHM38" s="18"/>
      <c r="NHN38" s="4"/>
      <c r="NIF38" s="18"/>
      <c r="NIG38" s="4"/>
      <c r="NIY38" s="18"/>
      <c r="NIZ38" s="4"/>
      <c r="NJR38" s="18"/>
      <c r="NJS38" s="4"/>
      <c r="NKK38" s="18"/>
      <c r="NKL38" s="4"/>
      <c r="NLD38" s="18"/>
      <c r="NLE38" s="4"/>
      <c r="NLW38" s="18"/>
      <c r="NLX38" s="4"/>
      <c r="NMP38" s="18"/>
      <c r="NMQ38" s="4"/>
      <c r="NNI38" s="18"/>
      <c r="NNJ38" s="4"/>
      <c r="NOB38" s="18"/>
      <c r="NOC38" s="4"/>
      <c r="NOU38" s="18"/>
      <c r="NOV38" s="4"/>
      <c r="NPN38" s="18"/>
      <c r="NPO38" s="4"/>
      <c r="NQG38" s="18"/>
      <c r="NQH38" s="4"/>
      <c r="NQZ38" s="18"/>
      <c r="NRA38" s="4"/>
      <c r="NRS38" s="18"/>
      <c r="NRT38" s="4"/>
      <c r="NSL38" s="18"/>
      <c r="NSM38" s="4"/>
      <c r="NTE38" s="18"/>
      <c r="NTF38" s="4"/>
      <c r="NTX38" s="18"/>
      <c r="NTY38" s="4"/>
      <c r="NUQ38" s="18"/>
      <c r="NUR38" s="4"/>
      <c r="NVJ38" s="18"/>
      <c r="NVK38" s="4"/>
      <c r="NWC38" s="18"/>
      <c r="NWD38" s="4"/>
      <c r="NWV38" s="18"/>
      <c r="NWW38" s="4"/>
      <c r="NXO38" s="18"/>
      <c r="NXP38" s="4"/>
      <c r="NYH38" s="18"/>
      <c r="NYI38" s="4"/>
      <c r="NZA38" s="18"/>
      <c r="NZB38" s="4"/>
      <c r="NZT38" s="18"/>
      <c r="NZU38" s="4"/>
      <c r="OAM38" s="18"/>
      <c r="OAN38" s="4"/>
      <c r="OBF38" s="18"/>
      <c r="OBG38" s="4"/>
      <c r="OBY38" s="18"/>
      <c r="OBZ38" s="4"/>
      <c r="OCR38" s="18"/>
      <c r="OCS38" s="4"/>
      <c r="ODK38" s="18"/>
      <c r="ODL38" s="4"/>
      <c r="OED38" s="18"/>
      <c r="OEE38" s="4"/>
      <c r="OEW38" s="18"/>
      <c r="OEX38" s="4"/>
      <c r="OFP38" s="18"/>
      <c r="OFQ38" s="4"/>
      <c r="OGI38" s="18"/>
      <c r="OGJ38" s="4"/>
      <c r="OHB38" s="18"/>
      <c r="OHC38" s="4"/>
      <c r="OHU38" s="18"/>
      <c r="OHV38" s="4"/>
      <c r="OIN38" s="18"/>
      <c r="OIO38" s="4"/>
      <c r="OJG38" s="18"/>
      <c r="OJH38" s="4"/>
      <c r="OJZ38" s="18"/>
      <c r="OKA38" s="4"/>
      <c r="OKS38" s="18"/>
      <c r="OKT38" s="4"/>
      <c r="OLL38" s="18"/>
      <c r="OLM38" s="4"/>
      <c r="OME38" s="18"/>
      <c r="OMF38" s="4"/>
      <c r="OMX38" s="18"/>
      <c r="OMY38" s="4"/>
      <c r="ONQ38" s="18"/>
      <c r="ONR38" s="4"/>
      <c r="OOJ38" s="18"/>
      <c r="OOK38" s="4"/>
      <c r="OPC38" s="18"/>
      <c r="OPD38" s="4"/>
      <c r="OPV38" s="18"/>
      <c r="OPW38" s="4"/>
      <c r="OQO38" s="18"/>
      <c r="OQP38" s="4"/>
      <c r="ORH38" s="18"/>
      <c r="ORI38" s="4"/>
      <c r="OSA38" s="18"/>
      <c r="OSB38" s="4"/>
      <c r="OST38" s="18"/>
      <c r="OSU38" s="4"/>
      <c r="OTM38" s="18"/>
      <c r="OTN38" s="4"/>
      <c r="OUF38" s="18"/>
      <c r="OUG38" s="4"/>
      <c r="OUY38" s="18"/>
      <c r="OUZ38" s="4"/>
      <c r="OVR38" s="18"/>
      <c r="OVS38" s="4"/>
      <c r="OWK38" s="18"/>
      <c r="OWL38" s="4"/>
      <c r="OXD38" s="18"/>
      <c r="OXE38" s="4"/>
      <c r="OXW38" s="18"/>
      <c r="OXX38" s="4"/>
      <c r="OYP38" s="18"/>
      <c r="OYQ38" s="4"/>
      <c r="OZI38" s="18"/>
      <c r="OZJ38" s="4"/>
      <c r="PAB38" s="18"/>
      <c r="PAC38" s="4"/>
      <c r="PAU38" s="18"/>
      <c r="PAV38" s="4"/>
      <c r="PBN38" s="18"/>
      <c r="PBO38" s="4"/>
      <c r="PCG38" s="18"/>
      <c r="PCH38" s="4"/>
      <c r="PCZ38" s="18"/>
      <c r="PDA38" s="4"/>
      <c r="PDS38" s="18"/>
      <c r="PDT38" s="4"/>
      <c r="PEL38" s="18"/>
      <c r="PEM38" s="4"/>
      <c r="PFE38" s="18"/>
      <c r="PFF38" s="4"/>
      <c r="PFX38" s="18"/>
      <c r="PFY38" s="4"/>
      <c r="PGQ38" s="18"/>
      <c r="PGR38" s="4"/>
      <c r="PHJ38" s="18"/>
      <c r="PHK38" s="4"/>
      <c r="PIC38" s="18"/>
      <c r="PID38" s="4"/>
      <c r="PIV38" s="18"/>
      <c r="PIW38" s="4"/>
      <c r="PJO38" s="18"/>
      <c r="PJP38" s="4"/>
      <c r="PKH38" s="18"/>
      <c r="PKI38" s="4"/>
      <c r="PLA38" s="18"/>
      <c r="PLB38" s="4"/>
      <c r="PLT38" s="18"/>
      <c r="PLU38" s="4"/>
      <c r="PMM38" s="18"/>
      <c r="PMN38" s="4"/>
      <c r="PNF38" s="18"/>
      <c r="PNG38" s="4"/>
      <c r="PNY38" s="18"/>
      <c r="PNZ38" s="4"/>
      <c r="POR38" s="18"/>
      <c r="POS38" s="4"/>
      <c r="PPK38" s="18"/>
      <c r="PPL38" s="4"/>
      <c r="PQD38" s="18"/>
      <c r="PQE38" s="4"/>
      <c r="PQW38" s="18"/>
      <c r="PQX38" s="4"/>
      <c r="PRP38" s="18"/>
      <c r="PRQ38" s="4"/>
      <c r="PSI38" s="18"/>
      <c r="PSJ38" s="4"/>
      <c r="PTB38" s="18"/>
      <c r="PTC38" s="4"/>
      <c r="PTU38" s="18"/>
      <c r="PTV38" s="4"/>
      <c r="PUN38" s="18"/>
      <c r="PUO38" s="4"/>
      <c r="PVG38" s="18"/>
      <c r="PVH38" s="4"/>
      <c r="PVZ38" s="18"/>
      <c r="PWA38" s="4"/>
      <c r="PWS38" s="18"/>
      <c r="PWT38" s="4"/>
      <c r="PXL38" s="18"/>
      <c r="PXM38" s="4"/>
      <c r="PYE38" s="18"/>
      <c r="PYF38" s="4"/>
      <c r="PYX38" s="18"/>
      <c r="PYY38" s="4"/>
      <c r="PZQ38" s="18"/>
      <c r="PZR38" s="4"/>
      <c r="QAJ38" s="18"/>
      <c r="QAK38" s="4"/>
      <c r="QBC38" s="18"/>
      <c r="QBD38" s="4"/>
      <c r="QBV38" s="18"/>
      <c r="QBW38" s="4"/>
      <c r="QCO38" s="18"/>
      <c r="QCP38" s="4"/>
      <c r="QDH38" s="18"/>
      <c r="QDI38" s="4"/>
      <c r="QEA38" s="18"/>
      <c r="QEB38" s="4"/>
      <c r="QET38" s="18"/>
      <c r="QEU38" s="4"/>
      <c r="QFM38" s="18"/>
      <c r="QFN38" s="4"/>
      <c r="QGF38" s="18"/>
      <c r="QGG38" s="4"/>
      <c r="QGY38" s="18"/>
      <c r="QGZ38" s="4"/>
      <c r="QHR38" s="18"/>
      <c r="QHS38" s="4"/>
      <c r="QIK38" s="18"/>
      <c r="QIL38" s="4"/>
      <c r="QJD38" s="18"/>
      <c r="QJE38" s="4"/>
      <c r="QJW38" s="18"/>
      <c r="QJX38" s="4"/>
      <c r="QKP38" s="18"/>
      <c r="QKQ38" s="4"/>
      <c r="QLI38" s="18"/>
      <c r="QLJ38" s="4"/>
      <c r="QMB38" s="18"/>
      <c r="QMC38" s="4"/>
      <c r="QMU38" s="18"/>
      <c r="QMV38" s="4"/>
      <c r="QNN38" s="18"/>
      <c r="QNO38" s="4"/>
      <c r="QOG38" s="18"/>
      <c r="QOH38" s="4"/>
      <c r="QOZ38" s="18"/>
      <c r="QPA38" s="4"/>
      <c r="QPS38" s="18"/>
      <c r="QPT38" s="4"/>
      <c r="QQL38" s="18"/>
      <c r="QQM38" s="4"/>
      <c r="QRE38" s="18"/>
      <c r="QRF38" s="4"/>
      <c r="QRX38" s="18"/>
      <c r="QRY38" s="4"/>
      <c r="QSQ38" s="18"/>
      <c r="QSR38" s="4"/>
      <c r="QTJ38" s="18"/>
      <c r="QTK38" s="4"/>
      <c r="QUC38" s="18"/>
      <c r="QUD38" s="4"/>
      <c r="QUV38" s="18"/>
      <c r="QUW38" s="4"/>
      <c r="QVO38" s="18"/>
      <c r="QVP38" s="4"/>
      <c r="QWH38" s="18"/>
      <c r="QWI38" s="4"/>
      <c r="QXA38" s="18"/>
      <c r="QXB38" s="4"/>
      <c r="QXT38" s="18"/>
      <c r="QXU38" s="4"/>
      <c r="QYM38" s="18"/>
      <c r="QYN38" s="4"/>
      <c r="QZF38" s="18"/>
      <c r="QZG38" s="4"/>
      <c r="QZY38" s="18"/>
      <c r="QZZ38" s="4"/>
      <c r="RAR38" s="18"/>
      <c r="RAS38" s="4"/>
      <c r="RBK38" s="18"/>
      <c r="RBL38" s="4"/>
      <c r="RCD38" s="18"/>
      <c r="RCE38" s="4"/>
      <c r="RCW38" s="18"/>
      <c r="RCX38" s="4"/>
      <c r="RDP38" s="18"/>
      <c r="RDQ38" s="4"/>
      <c r="REI38" s="18"/>
      <c r="REJ38" s="4"/>
      <c r="RFB38" s="18"/>
      <c r="RFC38" s="4"/>
      <c r="RFU38" s="18"/>
      <c r="RFV38" s="4"/>
      <c r="RGN38" s="18"/>
      <c r="RGO38" s="4"/>
      <c r="RHG38" s="18"/>
      <c r="RHH38" s="4"/>
      <c r="RHZ38" s="18"/>
      <c r="RIA38" s="4"/>
      <c r="RIS38" s="18"/>
      <c r="RIT38" s="4"/>
      <c r="RJL38" s="18"/>
      <c r="RJM38" s="4"/>
      <c r="RKE38" s="18"/>
      <c r="RKF38" s="4"/>
      <c r="RKX38" s="18"/>
      <c r="RKY38" s="4"/>
      <c r="RLQ38" s="18"/>
      <c r="RLR38" s="4"/>
      <c r="RMJ38" s="18"/>
      <c r="RMK38" s="4"/>
      <c r="RNC38" s="18"/>
      <c r="RND38" s="4"/>
      <c r="RNV38" s="18"/>
      <c r="RNW38" s="4"/>
      <c r="ROO38" s="18"/>
      <c r="ROP38" s="4"/>
      <c r="RPH38" s="18"/>
      <c r="RPI38" s="4"/>
      <c r="RQA38" s="18"/>
      <c r="RQB38" s="4"/>
      <c r="RQT38" s="18"/>
      <c r="RQU38" s="4"/>
      <c r="RRM38" s="18"/>
      <c r="RRN38" s="4"/>
      <c r="RSF38" s="18"/>
      <c r="RSG38" s="4"/>
      <c r="RSY38" s="18"/>
      <c r="RSZ38" s="4"/>
      <c r="RTR38" s="18"/>
      <c r="RTS38" s="4"/>
      <c r="RUK38" s="18"/>
      <c r="RUL38" s="4"/>
      <c r="RVD38" s="18"/>
      <c r="RVE38" s="4"/>
      <c r="RVW38" s="18"/>
      <c r="RVX38" s="4"/>
      <c r="RWP38" s="18"/>
      <c r="RWQ38" s="4"/>
      <c r="RXI38" s="18"/>
      <c r="RXJ38" s="4"/>
      <c r="RYB38" s="18"/>
      <c r="RYC38" s="4"/>
      <c r="RYU38" s="18"/>
      <c r="RYV38" s="4"/>
      <c r="RZN38" s="18"/>
      <c r="RZO38" s="4"/>
      <c r="SAG38" s="18"/>
      <c r="SAH38" s="4"/>
      <c r="SAZ38" s="18"/>
      <c r="SBA38" s="4"/>
      <c r="SBS38" s="18"/>
      <c r="SBT38" s="4"/>
      <c r="SCL38" s="18"/>
      <c r="SCM38" s="4"/>
      <c r="SDE38" s="18"/>
      <c r="SDF38" s="4"/>
      <c r="SDX38" s="18"/>
      <c r="SDY38" s="4"/>
      <c r="SEQ38" s="18"/>
      <c r="SER38" s="4"/>
      <c r="SFJ38" s="18"/>
      <c r="SFK38" s="4"/>
      <c r="SGC38" s="18"/>
      <c r="SGD38" s="4"/>
      <c r="SGV38" s="18"/>
      <c r="SGW38" s="4"/>
      <c r="SHO38" s="18"/>
      <c r="SHP38" s="4"/>
      <c r="SIH38" s="18"/>
      <c r="SII38" s="4"/>
      <c r="SJA38" s="18"/>
      <c r="SJB38" s="4"/>
      <c r="SJT38" s="18"/>
      <c r="SJU38" s="4"/>
      <c r="SKM38" s="18"/>
      <c r="SKN38" s="4"/>
      <c r="SLF38" s="18"/>
      <c r="SLG38" s="4"/>
      <c r="SLY38" s="18"/>
      <c r="SLZ38" s="4"/>
      <c r="SMR38" s="18"/>
      <c r="SMS38" s="4"/>
      <c r="SNK38" s="18"/>
      <c r="SNL38" s="4"/>
      <c r="SOD38" s="18"/>
      <c r="SOE38" s="4"/>
      <c r="SOW38" s="18"/>
      <c r="SOX38" s="4"/>
      <c r="SPP38" s="18"/>
      <c r="SPQ38" s="4"/>
      <c r="SQI38" s="18"/>
      <c r="SQJ38" s="4"/>
      <c r="SRB38" s="18"/>
      <c r="SRC38" s="4"/>
      <c r="SRU38" s="18"/>
      <c r="SRV38" s="4"/>
      <c r="SSN38" s="18"/>
      <c r="SSO38" s="4"/>
      <c r="STG38" s="18"/>
      <c r="STH38" s="4"/>
      <c r="STZ38" s="18"/>
      <c r="SUA38" s="4"/>
      <c r="SUS38" s="18"/>
      <c r="SUT38" s="4"/>
      <c r="SVL38" s="18"/>
      <c r="SVM38" s="4"/>
      <c r="SWE38" s="18"/>
      <c r="SWF38" s="4"/>
      <c r="SWX38" s="18"/>
      <c r="SWY38" s="4"/>
      <c r="SXQ38" s="18"/>
      <c r="SXR38" s="4"/>
      <c r="SYJ38" s="18"/>
      <c r="SYK38" s="4"/>
      <c r="SZC38" s="18"/>
      <c r="SZD38" s="4"/>
      <c r="SZV38" s="18"/>
      <c r="SZW38" s="4"/>
      <c r="TAO38" s="18"/>
      <c r="TAP38" s="4"/>
      <c r="TBH38" s="18"/>
      <c r="TBI38" s="4"/>
      <c r="TCA38" s="18"/>
      <c r="TCB38" s="4"/>
      <c r="TCT38" s="18"/>
      <c r="TCU38" s="4"/>
      <c r="TDM38" s="18"/>
      <c r="TDN38" s="4"/>
      <c r="TEF38" s="18"/>
      <c r="TEG38" s="4"/>
      <c r="TEY38" s="18"/>
      <c r="TEZ38" s="4"/>
      <c r="TFR38" s="18"/>
      <c r="TFS38" s="4"/>
      <c r="TGK38" s="18"/>
      <c r="TGL38" s="4"/>
      <c r="THD38" s="18"/>
      <c r="THE38" s="4"/>
      <c r="THW38" s="18"/>
      <c r="THX38" s="4"/>
      <c r="TIP38" s="18"/>
      <c r="TIQ38" s="4"/>
      <c r="TJI38" s="18"/>
      <c r="TJJ38" s="4"/>
      <c r="TKB38" s="18"/>
      <c r="TKC38" s="4"/>
      <c r="TKU38" s="18"/>
      <c r="TKV38" s="4"/>
      <c r="TLN38" s="18"/>
      <c r="TLO38" s="4"/>
      <c r="TMG38" s="18"/>
      <c r="TMH38" s="4"/>
      <c r="TMZ38" s="18"/>
      <c r="TNA38" s="4"/>
      <c r="TNS38" s="18"/>
      <c r="TNT38" s="4"/>
      <c r="TOL38" s="18"/>
      <c r="TOM38" s="4"/>
      <c r="TPE38" s="18"/>
      <c r="TPF38" s="4"/>
      <c r="TPX38" s="18"/>
      <c r="TPY38" s="4"/>
      <c r="TQQ38" s="18"/>
      <c r="TQR38" s="4"/>
      <c r="TRJ38" s="18"/>
      <c r="TRK38" s="4"/>
      <c r="TSC38" s="18"/>
      <c r="TSD38" s="4"/>
      <c r="TSV38" s="18"/>
      <c r="TSW38" s="4"/>
      <c r="TTO38" s="18"/>
      <c r="TTP38" s="4"/>
      <c r="TUH38" s="18"/>
      <c r="TUI38" s="4"/>
      <c r="TVA38" s="18"/>
      <c r="TVB38" s="4"/>
      <c r="TVT38" s="18"/>
      <c r="TVU38" s="4"/>
      <c r="TWM38" s="18"/>
      <c r="TWN38" s="4"/>
      <c r="TXF38" s="18"/>
      <c r="TXG38" s="4"/>
      <c r="TXY38" s="18"/>
      <c r="TXZ38" s="4"/>
      <c r="TYR38" s="18"/>
      <c r="TYS38" s="4"/>
      <c r="TZK38" s="18"/>
      <c r="TZL38" s="4"/>
      <c r="UAD38" s="18"/>
      <c r="UAE38" s="4"/>
      <c r="UAW38" s="18"/>
      <c r="UAX38" s="4"/>
      <c r="UBP38" s="18"/>
      <c r="UBQ38" s="4"/>
      <c r="UCI38" s="18"/>
      <c r="UCJ38" s="4"/>
      <c r="UDB38" s="18"/>
      <c r="UDC38" s="4"/>
      <c r="UDU38" s="18"/>
      <c r="UDV38" s="4"/>
      <c r="UEN38" s="18"/>
      <c r="UEO38" s="4"/>
      <c r="UFG38" s="18"/>
      <c r="UFH38" s="4"/>
      <c r="UFZ38" s="18"/>
      <c r="UGA38" s="4"/>
      <c r="UGS38" s="18"/>
      <c r="UGT38" s="4"/>
      <c r="UHL38" s="18"/>
      <c r="UHM38" s="4"/>
      <c r="UIE38" s="18"/>
      <c r="UIF38" s="4"/>
      <c r="UIX38" s="18"/>
      <c r="UIY38" s="4"/>
      <c r="UJQ38" s="18"/>
      <c r="UJR38" s="4"/>
      <c r="UKJ38" s="18"/>
      <c r="UKK38" s="4"/>
      <c r="ULC38" s="18"/>
      <c r="ULD38" s="4"/>
      <c r="ULV38" s="18"/>
      <c r="ULW38" s="4"/>
      <c r="UMO38" s="18"/>
      <c r="UMP38" s="4"/>
      <c r="UNH38" s="18"/>
      <c r="UNI38" s="4"/>
      <c r="UOA38" s="18"/>
      <c r="UOB38" s="4"/>
      <c r="UOT38" s="18"/>
      <c r="UOU38" s="4"/>
      <c r="UPM38" s="18"/>
      <c r="UPN38" s="4"/>
      <c r="UQF38" s="18"/>
      <c r="UQG38" s="4"/>
      <c r="UQY38" s="18"/>
      <c r="UQZ38" s="4"/>
      <c r="URR38" s="18"/>
      <c r="URS38" s="4"/>
      <c r="USK38" s="18"/>
      <c r="USL38" s="4"/>
      <c r="UTD38" s="18"/>
      <c r="UTE38" s="4"/>
      <c r="UTW38" s="18"/>
      <c r="UTX38" s="4"/>
      <c r="UUP38" s="18"/>
      <c r="UUQ38" s="4"/>
      <c r="UVI38" s="18"/>
      <c r="UVJ38" s="4"/>
      <c r="UWB38" s="18"/>
      <c r="UWC38" s="4"/>
      <c r="UWU38" s="18"/>
      <c r="UWV38" s="4"/>
      <c r="UXN38" s="18"/>
      <c r="UXO38" s="4"/>
      <c r="UYG38" s="18"/>
      <c r="UYH38" s="4"/>
      <c r="UYZ38" s="18"/>
      <c r="UZA38" s="4"/>
      <c r="UZS38" s="18"/>
      <c r="UZT38" s="4"/>
      <c r="VAL38" s="18"/>
      <c r="VAM38" s="4"/>
      <c r="VBE38" s="18"/>
      <c r="VBF38" s="4"/>
      <c r="VBX38" s="18"/>
      <c r="VBY38" s="4"/>
      <c r="VCQ38" s="18"/>
      <c r="VCR38" s="4"/>
      <c r="VDJ38" s="18"/>
      <c r="VDK38" s="4"/>
      <c r="VEC38" s="18"/>
      <c r="VED38" s="4"/>
      <c r="VEV38" s="18"/>
      <c r="VEW38" s="4"/>
      <c r="VFO38" s="18"/>
      <c r="VFP38" s="4"/>
      <c r="VGH38" s="18"/>
      <c r="VGI38" s="4"/>
      <c r="VHA38" s="18"/>
      <c r="VHB38" s="4"/>
      <c r="VHT38" s="18"/>
      <c r="VHU38" s="4"/>
      <c r="VIM38" s="18"/>
      <c r="VIN38" s="4"/>
      <c r="VJF38" s="18"/>
      <c r="VJG38" s="4"/>
      <c r="VJY38" s="18"/>
      <c r="VJZ38" s="4"/>
      <c r="VKR38" s="18"/>
      <c r="VKS38" s="4"/>
      <c r="VLK38" s="18"/>
      <c r="VLL38" s="4"/>
      <c r="VMD38" s="18"/>
      <c r="VME38" s="4"/>
      <c r="VMW38" s="18"/>
      <c r="VMX38" s="4"/>
      <c r="VNP38" s="18"/>
      <c r="VNQ38" s="4"/>
      <c r="VOI38" s="18"/>
      <c r="VOJ38" s="4"/>
      <c r="VPB38" s="18"/>
      <c r="VPC38" s="4"/>
      <c r="VPU38" s="18"/>
      <c r="VPV38" s="4"/>
      <c r="VQN38" s="18"/>
      <c r="VQO38" s="4"/>
      <c r="VRG38" s="18"/>
      <c r="VRH38" s="4"/>
      <c r="VRZ38" s="18"/>
      <c r="VSA38" s="4"/>
      <c r="VSS38" s="18"/>
      <c r="VST38" s="4"/>
      <c r="VTL38" s="18"/>
      <c r="VTM38" s="4"/>
      <c r="VUE38" s="18"/>
      <c r="VUF38" s="4"/>
      <c r="VUX38" s="18"/>
      <c r="VUY38" s="4"/>
      <c r="VVQ38" s="18"/>
      <c r="VVR38" s="4"/>
      <c r="VWJ38" s="18"/>
      <c r="VWK38" s="4"/>
      <c r="VXC38" s="18"/>
      <c r="VXD38" s="4"/>
      <c r="VXV38" s="18"/>
      <c r="VXW38" s="4"/>
      <c r="VYO38" s="18"/>
      <c r="VYP38" s="4"/>
      <c r="VZH38" s="18"/>
      <c r="VZI38" s="4"/>
      <c r="WAA38" s="18"/>
      <c r="WAB38" s="4"/>
      <c r="WAT38" s="18"/>
      <c r="WAU38" s="4"/>
      <c r="WBM38" s="18"/>
      <c r="WBN38" s="4"/>
      <c r="WCF38" s="18"/>
      <c r="WCG38" s="4"/>
      <c r="WCY38" s="18"/>
      <c r="WCZ38" s="4"/>
      <c r="WDR38" s="18"/>
      <c r="WDS38" s="4"/>
      <c r="WEK38" s="18"/>
      <c r="WEL38" s="4"/>
      <c r="WFD38" s="18"/>
      <c r="WFE38" s="4"/>
      <c r="WFW38" s="18"/>
      <c r="WFX38" s="4"/>
      <c r="WGP38" s="18"/>
      <c r="WGQ38" s="4"/>
      <c r="WHI38" s="18"/>
      <c r="WHJ38" s="4"/>
      <c r="WIB38" s="18"/>
      <c r="WIC38" s="4"/>
      <c r="WIU38" s="18"/>
      <c r="WIV38" s="4"/>
      <c r="WJN38" s="18"/>
      <c r="WJO38" s="4"/>
      <c r="WKG38" s="18"/>
      <c r="WKH38" s="4"/>
      <c r="WKZ38" s="18"/>
      <c r="WLA38" s="4"/>
      <c r="WLS38" s="18"/>
      <c r="WLT38" s="4"/>
      <c r="WML38" s="18"/>
      <c r="WMM38" s="4"/>
      <c r="WNE38" s="18"/>
      <c r="WNF38" s="4"/>
      <c r="WNX38" s="18"/>
      <c r="WNY38" s="4"/>
      <c r="WOQ38" s="18"/>
      <c r="WOR38" s="4"/>
      <c r="WPJ38" s="18"/>
      <c r="WPK38" s="4"/>
      <c r="WQC38" s="18"/>
      <c r="WQD38" s="4"/>
      <c r="WQV38" s="18"/>
      <c r="WQW38" s="4"/>
      <c r="WRO38" s="18"/>
      <c r="WRP38" s="4"/>
      <c r="WSH38" s="18"/>
      <c r="WSI38" s="4"/>
      <c r="WTA38" s="18"/>
      <c r="WTB38" s="4"/>
      <c r="WTT38" s="18"/>
      <c r="WTU38" s="4"/>
      <c r="WUM38" s="18"/>
      <c r="WUN38" s="4"/>
      <c r="WVF38" s="18"/>
      <c r="WVG38" s="4"/>
      <c r="WVY38" s="18"/>
      <c r="WVZ38" s="4"/>
      <c r="WWR38" s="18"/>
      <c r="WWS38" s="4"/>
      <c r="WXK38" s="18"/>
      <c r="WXL38" s="4"/>
      <c r="WYD38" s="18"/>
      <c r="WYE38" s="4"/>
      <c r="WYW38" s="18"/>
      <c r="WYX38" s="4"/>
      <c r="WZP38" s="18"/>
      <c r="WZQ38" s="4"/>
      <c r="XAI38" s="18"/>
      <c r="XAJ38" s="4"/>
      <c r="XBB38" s="18"/>
      <c r="XBC38" s="4"/>
      <c r="XBU38" s="18"/>
      <c r="XBV38" s="4"/>
      <c r="XCN38" s="18"/>
      <c r="XCO38" s="4"/>
      <c r="XDG38" s="18"/>
      <c r="XDH38" s="4"/>
      <c r="XDZ38" s="18"/>
      <c r="XEA38" s="4"/>
      <c r="XES38" s="18"/>
      <c r="XET38" s="4"/>
    </row>
    <row r="39" spans="1:1022 1040:2048 2066:3055 3073:4081 4099:5107 5125:6133 6151:7159 7177:8185 8203:9211 9229:10237 10255:11263 11281:13296 13314:14322 14340:15348 15366:16374" s="19" customFormat="1" x14ac:dyDescent="0.25">
      <c r="A39" s="29"/>
      <c r="B39" s="45" t="s">
        <v>96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>
        <v>192</v>
      </c>
      <c r="S39" s="31">
        <v>396</v>
      </c>
      <c r="T39" s="31">
        <v>530</v>
      </c>
      <c r="U39" s="31">
        <v>683</v>
      </c>
      <c r="V39" s="31">
        <v>492</v>
      </c>
      <c r="W39" s="31">
        <v>497</v>
      </c>
      <c r="X39" s="31">
        <v>587</v>
      </c>
      <c r="Y39" s="31">
        <v>463</v>
      </c>
      <c r="Z39" s="31">
        <v>527</v>
      </c>
      <c r="AA39" s="31">
        <v>739</v>
      </c>
      <c r="AB39" s="31">
        <v>725</v>
      </c>
      <c r="AC39" s="31">
        <v>795</v>
      </c>
      <c r="AD39" s="31">
        <v>602</v>
      </c>
      <c r="AE39" s="11">
        <v>666</v>
      </c>
      <c r="AF39" s="11">
        <f t="shared" si="1"/>
        <v>64</v>
      </c>
      <c r="AG39" s="52">
        <f t="shared" si="5"/>
        <v>-1.6280844568812007E-2</v>
      </c>
      <c r="AH39" s="52">
        <f t="shared" si="2"/>
        <v>5.0467353457127381E-3</v>
      </c>
      <c r="AI39" s="71">
        <f t="shared" si="3"/>
        <v>0.10631229235880399</v>
      </c>
      <c r="AL39"/>
      <c r="AM39"/>
      <c r="AN39"/>
      <c r="AO39"/>
      <c r="AZ39" s="18"/>
      <c r="BA39" s="4"/>
      <c r="BS39" s="18"/>
      <c r="BT39" s="4"/>
      <c r="CL39" s="18"/>
      <c r="CM39" s="4"/>
      <c r="DE39" s="18"/>
      <c r="DF39" s="4"/>
      <c r="DX39" s="18"/>
      <c r="DY39" s="4"/>
      <c r="EQ39" s="18"/>
      <c r="ER39" s="4"/>
      <c r="FJ39" s="18"/>
      <c r="FK39" s="4"/>
      <c r="GC39" s="18"/>
      <c r="GD39" s="4"/>
      <c r="GV39" s="18"/>
      <c r="GW39" s="4"/>
      <c r="HO39" s="18"/>
      <c r="HP39" s="4"/>
      <c r="IH39" s="18"/>
      <c r="II39" s="4"/>
      <c r="JA39" s="18"/>
      <c r="JB39" s="4"/>
      <c r="JT39" s="18"/>
      <c r="JU39" s="4"/>
      <c r="KM39" s="18"/>
      <c r="KN39" s="4"/>
      <c r="LF39" s="18"/>
      <c r="LG39" s="4"/>
      <c r="LY39" s="18"/>
      <c r="LZ39" s="4"/>
      <c r="MR39" s="18"/>
      <c r="MS39" s="4"/>
      <c r="NK39" s="18"/>
      <c r="NL39" s="4"/>
      <c r="OD39" s="18"/>
      <c r="OE39" s="4"/>
      <c r="OW39" s="18"/>
      <c r="OX39" s="4"/>
      <c r="PP39" s="18"/>
      <c r="PQ39" s="4"/>
      <c r="QI39" s="18"/>
      <c r="QJ39" s="4"/>
      <c r="RB39" s="18"/>
      <c r="RC39" s="4"/>
      <c r="RU39" s="18"/>
      <c r="RV39" s="4"/>
      <c r="SN39" s="18"/>
      <c r="SO39" s="4"/>
      <c r="TG39" s="18"/>
      <c r="TH39" s="4"/>
      <c r="TZ39" s="18"/>
      <c r="UA39" s="4"/>
      <c r="US39" s="18"/>
      <c r="UT39" s="4"/>
      <c r="VL39" s="18"/>
      <c r="VM39" s="4"/>
      <c r="WE39" s="18"/>
      <c r="WF39" s="4"/>
      <c r="WX39" s="18"/>
      <c r="WY39" s="4"/>
      <c r="XQ39" s="18"/>
      <c r="XR39" s="4"/>
      <c r="YJ39" s="18"/>
      <c r="YK39" s="4"/>
      <c r="ZC39" s="18"/>
      <c r="ZD39" s="4"/>
      <c r="ZV39" s="18"/>
      <c r="ZW39" s="4"/>
      <c r="AAO39" s="18"/>
      <c r="AAP39" s="4"/>
      <c r="ABH39" s="18"/>
      <c r="ABI39" s="4"/>
      <c r="ACA39" s="18"/>
      <c r="ACB39" s="4"/>
      <c r="ACT39" s="18"/>
      <c r="ACU39" s="4"/>
      <c r="ADM39" s="18"/>
      <c r="ADN39" s="4"/>
      <c r="AEF39" s="18"/>
      <c r="AEG39" s="4"/>
      <c r="AEY39" s="18"/>
      <c r="AEZ39" s="4"/>
      <c r="AFR39" s="18"/>
      <c r="AFS39" s="4"/>
      <c r="AGK39" s="18"/>
      <c r="AGL39" s="4"/>
      <c r="AHD39" s="18"/>
      <c r="AHE39" s="4"/>
      <c r="AHW39" s="18"/>
      <c r="AHX39" s="4"/>
      <c r="AIP39" s="18"/>
      <c r="AIQ39" s="4"/>
      <c r="AJI39" s="18"/>
      <c r="AJJ39" s="4"/>
      <c r="AKB39" s="18"/>
      <c r="AKC39" s="4"/>
      <c r="AKU39" s="18"/>
      <c r="AKV39" s="4"/>
      <c r="ALN39" s="18"/>
      <c r="ALO39" s="4"/>
      <c r="AMG39" s="18"/>
      <c r="AMH39" s="4"/>
      <c r="AMZ39" s="18"/>
      <c r="ANA39" s="4"/>
      <c r="ANS39" s="18"/>
      <c r="ANT39" s="4"/>
      <c r="AOL39" s="18"/>
      <c r="AOM39" s="4"/>
      <c r="APE39" s="18"/>
      <c r="APF39" s="4"/>
      <c r="APX39" s="18"/>
      <c r="APY39" s="4"/>
      <c r="AQQ39" s="18"/>
      <c r="AQR39" s="4"/>
      <c r="ARJ39" s="18"/>
      <c r="ARK39" s="4"/>
      <c r="ASC39" s="18"/>
      <c r="ASD39" s="4"/>
      <c r="ASV39" s="18"/>
      <c r="ASW39" s="4"/>
      <c r="ATO39" s="18"/>
      <c r="ATP39" s="4"/>
      <c r="AUH39" s="18"/>
      <c r="AUI39" s="4"/>
      <c r="AVA39" s="18"/>
      <c r="AVB39" s="4"/>
      <c r="AVT39" s="18"/>
      <c r="AVU39" s="4"/>
      <c r="AWM39" s="18"/>
      <c r="AWN39" s="4"/>
      <c r="AXF39" s="18"/>
      <c r="AXG39" s="4"/>
      <c r="AXY39" s="18"/>
      <c r="AXZ39" s="4"/>
      <c r="AYR39" s="18"/>
      <c r="AYS39" s="4"/>
      <c r="AZK39" s="18"/>
      <c r="AZL39" s="4"/>
      <c r="BAD39" s="18"/>
      <c r="BAE39" s="4"/>
      <c r="BAW39" s="18"/>
      <c r="BAX39" s="4"/>
      <c r="BBP39" s="18"/>
      <c r="BBQ39" s="4"/>
      <c r="BCI39" s="18"/>
      <c r="BCJ39" s="4"/>
      <c r="BDB39" s="18"/>
      <c r="BDC39" s="4"/>
      <c r="BDU39" s="18"/>
      <c r="BDV39" s="4"/>
      <c r="BEN39" s="18"/>
      <c r="BEO39" s="4"/>
      <c r="BFG39" s="18"/>
      <c r="BFH39" s="4"/>
      <c r="BFZ39" s="18"/>
      <c r="BGA39" s="4"/>
      <c r="BGS39" s="18"/>
      <c r="BGT39" s="4"/>
      <c r="BHL39" s="18"/>
      <c r="BHM39" s="4"/>
      <c r="BIE39" s="18"/>
      <c r="BIF39" s="4"/>
      <c r="BIX39" s="18"/>
      <c r="BIY39" s="4"/>
      <c r="BJQ39" s="18"/>
      <c r="BJR39" s="4"/>
      <c r="BKJ39" s="18"/>
      <c r="BKK39" s="4"/>
      <c r="BLC39" s="18"/>
      <c r="BLD39" s="4"/>
      <c r="BLV39" s="18"/>
      <c r="BLW39" s="4"/>
      <c r="BMO39" s="18"/>
      <c r="BMP39" s="4"/>
      <c r="BNH39" s="18"/>
      <c r="BNI39" s="4"/>
      <c r="BOA39" s="18"/>
      <c r="BOB39" s="4"/>
      <c r="BOT39" s="18"/>
      <c r="BOU39" s="4"/>
      <c r="BPM39" s="18"/>
      <c r="BPN39" s="4"/>
      <c r="BQF39" s="18"/>
      <c r="BQG39" s="4"/>
      <c r="BQY39" s="18"/>
      <c r="BQZ39" s="4"/>
      <c r="BRR39" s="18"/>
      <c r="BRS39" s="4"/>
      <c r="BSK39" s="18"/>
      <c r="BSL39" s="4"/>
      <c r="BTD39" s="18"/>
      <c r="BTE39" s="4"/>
      <c r="BTW39" s="18"/>
      <c r="BTX39" s="4"/>
      <c r="BUP39" s="18"/>
      <c r="BUQ39" s="4"/>
      <c r="BVI39" s="18"/>
      <c r="BVJ39" s="4"/>
      <c r="BWB39" s="18"/>
      <c r="BWC39" s="4"/>
      <c r="BWU39" s="18"/>
      <c r="BWV39" s="4"/>
      <c r="BXN39" s="18"/>
      <c r="BXO39" s="4"/>
      <c r="BYG39" s="18"/>
      <c r="BYH39" s="4"/>
      <c r="BYZ39" s="18"/>
      <c r="BZA39" s="4"/>
      <c r="BZS39" s="18"/>
      <c r="BZT39" s="4"/>
      <c r="CAL39" s="18"/>
      <c r="CAM39" s="4"/>
      <c r="CBE39" s="18"/>
      <c r="CBF39" s="4"/>
      <c r="CBX39" s="18"/>
      <c r="CBY39" s="4"/>
      <c r="CCQ39" s="18"/>
      <c r="CCR39" s="4"/>
      <c r="CDJ39" s="18"/>
      <c r="CDK39" s="4"/>
      <c r="CEC39" s="18"/>
      <c r="CED39" s="4"/>
      <c r="CEV39" s="18"/>
      <c r="CEW39" s="4"/>
      <c r="CFO39" s="18"/>
      <c r="CFP39" s="4"/>
      <c r="CGH39" s="18"/>
      <c r="CGI39" s="4"/>
      <c r="CHA39" s="18"/>
      <c r="CHB39" s="4"/>
      <c r="CHT39" s="18"/>
      <c r="CHU39" s="4"/>
      <c r="CIM39" s="18"/>
      <c r="CIN39" s="4"/>
      <c r="CJF39" s="18"/>
      <c r="CJG39" s="4"/>
      <c r="CJY39" s="18"/>
      <c r="CJZ39" s="4"/>
      <c r="CKR39" s="18"/>
      <c r="CKS39" s="4"/>
      <c r="CLK39" s="18"/>
      <c r="CLL39" s="4"/>
      <c r="CMD39" s="18"/>
      <c r="CME39" s="4"/>
      <c r="CMW39" s="18"/>
      <c r="CMX39" s="4"/>
      <c r="CNP39" s="18"/>
      <c r="CNQ39" s="4"/>
      <c r="COI39" s="18"/>
      <c r="COJ39" s="4"/>
      <c r="CPB39" s="18"/>
      <c r="CPC39" s="4"/>
      <c r="CPU39" s="18"/>
      <c r="CPV39" s="4"/>
      <c r="CQN39" s="18"/>
      <c r="CQO39" s="4"/>
      <c r="CRG39" s="18"/>
      <c r="CRH39" s="4"/>
      <c r="CRZ39" s="18"/>
      <c r="CSA39" s="4"/>
      <c r="CSS39" s="18"/>
      <c r="CST39" s="4"/>
      <c r="CTL39" s="18"/>
      <c r="CTM39" s="4"/>
      <c r="CUE39" s="18"/>
      <c r="CUF39" s="4"/>
      <c r="CUX39" s="18"/>
      <c r="CUY39" s="4"/>
      <c r="CVQ39" s="18"/>
      <c r="CVR39" s="4"/>
      <c r="CWJ39" s="18"/>
      <c r="CWK39" s="4"/>
      <c r="CXC39" s="18"/>
      <c r="CXD39" s="4"/>
      <c r="CXV39" s="18"/>
      <c r="CXW39" s="4"/>
      <c r="CYO39" s="18"/>
      <c r="CYP39" s="4"/>
      <c r="CZH39" s="18"/>
      <c r="CZI39" s="4"/>
      <c r="DAA39" s="18"/>
      <c r="DAB39" s="4"/>
      <c r="DAT39" s="18"/>
      <c r="DAU39" s="4"/>
      <c r="DBM39" s="18"/>
      <c r="DBN39" s="4"/>
      <c r="DCF39" s="18"/>
      <c r="DCG39" s="4"/>
      <c r="DCY39" s="18"/>
      <c r="DCZ39" s="4"/>
      <c r="DDR39" s="18"/>
      <c r="DDS39" s="4"/>
      <c r="DEK39" s="18"/>
      <c r="DEL39" s="4"/>
      <c r="DFD39" s="18"/>
      <c r="DFE39" s="4"/>
      <c r="DFW39" s="18"/>
      <c r="DFX39" s="4"/>
      <c r="DGP39" s="18"/>
      <c r="DGQ39" s="4"/>
      <c r="DHI39" s="18"/>
      <c r="DHJ39" s="4"/>
      <c r="DIB39" s="18"/>
      <c r="DIC39" s="4"/>
      <c r="DIU39" s="18"/>
      <c r="DIV39" s="4"/>
      <c r="DJN39" s="18"/>
      <c r="DJO39" s="4"/>
      <c r="DKG39" s="18"/>
      <c r="DKH39" s="4"/>
      <c r="DKZ39" s="18"/>
      <c r="DLA39" s="4"/>
      <c r="DLS39" s="18"/>
      <c r="DLT39" s="4"/>
      <c r="DML39" s="18"/>
      <c r="DMM39" s="4"/>
      <c r="DNE39" s="18"/>
      <c r="DNF39" s="4"/>
      <c r="DNX39" s="18"/>
      <c r="DNY39" s="4"/>
      <c r="DOQ39" s="18"/>
      <c r="DOR39" s="4"/>
      <c r="DPJ39" s="18"/>
      <c r="DPK39" s="4"/>
      <c r="DQC39" s="18"/>
      <c r="DQD39" s="4"/>
      <c r="DQV39" s="18"/>
      <c r="DQW39" s="4"/>
      <c r="DRO39" s="18"/>
      <c r="DRP39" s="4"/>
      <c r="DSH39" s="18"/>
      <c r="DSI39" s="4"/>
      <c r="DTA39" s="18"/>
      <c r="DTB39" s="4"/>
      <c r="DTT39" s="18"/>
      <c r="DTU39" s="4"/>
      <c r="DUM39" s="18"/>
      <c r="DUN39" s="4"/>
      <c r="DVF39" s="18"/>
      <c r="DVG39" s="4"/>
      <c r="DVY39" s="18"/>
      <c r="DVZ39" s="4"/>
      <c r="DWR39" s="18"/>
      <c r="DWS39" s="4"/>
      <c r="DXK39" s="18"/>
      <c r="DXL39" s="4"/>
      <c r="DYD39" s="18"/>
      <c r="DYE39" s="4"/>
      <c r="DYW39" s="18"/>
      <c r="DYX39" s="4"/>
      <c r="DZP39" s="18"/>
      <c r="DZQ39" s="4"/>
      <c r="EAI39" s="18"/>
      <c r="EAJ39" s="4"/>
      <c r="EBB39" s="18"/>
      <c r="EBC39" s="4"/>
      <c r="EBU39" s="18"/>
      <c r="EBV39" s="4"/>
      <c r="ECN39" s="18"/>
      <c r="ECO39" s="4"/>
      <c r="EDG39" s="18"/>
      <c r="EDH39" s="4"/>
      <c r="EDZ39" s="18"/>
      <c r="EEA39" s="4"/>
      <c r="EES39" s="18"/>
      <c r="EET39" s="4"/>
      <c r="EFL39" s="18"/>
      <c r="EFM39" s="4"/>
      <c r="EGE39" s="18"/>
      <c r="EGF39" s="4"/>
      <c r="EGX39" s="18"/>
      <c r="EGY39" s="4"/>
      <c r="EHQ39" s="18"/>
      <c r="EHR39" s="4"/>
      <c r="EIJ39" s="18"/>
      <c r="EIK39" s="4"/>
      <c r="EJC39" s="18"/>
      <c r="EJD39" s="4"/>
      <c r="EJV39" s="18"/>
      <c r="EJW39" s="4"/>
      <c r="EKO39" s="18"/>
      <c r="EKP39" s="4"/>
      <c r="ELH39" s="18"/>
      <c r="ELI39" s="4"/>
      <c r="EMA39" s="18"/>
      <c r="EMB39" s="4"/>
      <c r="EMT39" s="18"/>
      <c r="EMU39" s="4"/>
      <c r="ENM39" s="18"/>
      <c r="ENN39" s="4"/>
      <c r="EOF39" s="18"/>
      <c r="EOG39" s="4"/>
      <c r="EOY39" s="18"/>
      <c r="EOZ39" s="4"/>
      <c r="EPR39" s="18"/>
      <c r="EPS39" s="4"/>
      <c r="EQK39" s="18"/>
      <c r="EQL39" s="4"/>
      <c r="ERD39" s="18"/>
      <c r="ERE39" s="4"/>
      <c r="ERW39" s="18"/>
      <c r="ERX39" s="4"/>
      <c r="ESP39" s="18"/>
      <c r="ESQ39" s="4"/>
      <c r="ETI39" s="18"/>
      <c r="ETJ39" s="4"/>
      <c r="EUB39" s="18"/>
      <c r="EUC39" s="4"/>
      <c r="EUU39" s="18"/>
      <c r="EUV39" s="4"/>
      <c r="EVN39" s="18"/>
      <c r="EVO39" s="4"/>
      <c r="EWG39" s="18"/>
      <c r="EWH39" s="4"/>
      <c r="EWZ39" s="18"/>
      <c r="EXA39" s="4"/>
      <c r="EXS39" s="18"/>
      <c r="EXT39" s="4"/>
      <c r="EYL39" s="18"/>
      <c r="EYM39" s="4"/>
      <c r="EZE39" s="18"/>
      <c r="EZF39" s="4"/>
      <c r="EZX39" s="18"/>
      <c r="EZY39" s="4"/>
      <c r="FAQ39" s="18"/>
      <c r="FAR39" s="4"/>
      <c r="FBJ39" s="18"/>
      <c r="FBK39" s="4"/>
      <c r="FCC39" s="18"/>
      <c r="FCD39" s="4"/>
      <c r="FCV39" s="18"/>
      <c r="FCW39" s="4"/>
      <c r="FDO39" s="18"/>
      <c r="FDP39" s="4"/>
      <c r="FEH39" s="18"/>
      <c r="FEI39" s="4"/>
      <c r="FFA39" s="18"/>
      <c r="FFB39" s="4"/>
      <c r="FFT39" s="18"/>
      <c r="FFU39" s="4"/>
      <c r="FGM39" s="18"/>
      <c r="FGN39" s="4"/>
      <c r="FHF39" s="18"/>
      <c r="FHG39" s="4"/>
      <c r="FHY39" s="18"/>
      <c r="FHZ39" s="4"/>
      <c r="FIR39" s="18"/>
      <c r="FIS39" s="4"/>
      <c r="FJK39" s="18"/>
      <c r="FJL39" s="4"/>
      <c r="FKD39" s="18"/>
      <c r="FKE39" s="4"/>
      <c r="FKW39" s="18"/>
      <c r="FKX39" s="4"/>
      <c r="FLP39" s="18"/>
      <c r="FLQ39" s="4"/>
      <c r="FMI39" s="18"/>
      <c r="FMJ39" s="4"/>
      <c r="FNB39" s="18"/>
      <c r="FNC39" s="4"/>
      <c r="FNU39" s="18"/>
      <c r="FNV39" s="4"/>
      <c r="FON39" s="18"/>
      <c r="FOO39" s="4"/>
      <c r="FPG39" s="18"/>
      <c r="FPH39" s="4"/>
      <c r="FPZ39" s="18"/>
      <c r="FQA39" s="4"/>
      <c r="FQS39" s="18"/>
      <c r="FQT39" s="4"/>
      <c r="FRL39" s="18"/>
      <c r="FRM39" s="4"/>
      <c r="FSE39" s="18"/>
      <c r="FSF39" s="4"/>
      <c r="FSX39" s="18"/>
      <c r="FSY39" s="4"/>
      <c r="FTQ39" s="18"/>
      <c r="FTR39" s="4"/>
      <c r="FUJ39" s="18"/>
      <c r="FUK39" s="4"/>
      <c r="FVC39" s="18"/>
      <c r="FVD39" s="4"/>
      <c r="FVV39" s="18"/>
      <c r="FVW39" s="4"/>
      <c r="FWO39" s="18"/>
      <c r="FWP39" s="4"/>
      <c r="FXH39" s="18"/>
      <c r="FXI39" s="4"/>
      <c r="FYA39" s="18"/>
      <c r="FYB39" s="4"/>
      <c r="FYT39" s="18"/>
      <c r="FYU39" s="4"/>
      <c r="FZM39" s="18"/>
      <c r="FZN39" s="4"/>
      <c r="GAF39" s="18"/>
      <c r="GAG39" s="4"/>
      <c r="GAY39" s="18"/>
      <c r="GAZ39" s="4"/>
      <c r="GBR39" s="18"/>
      <c r="GBS39" s="4"/>
      <c r="GCK39" s="18"/>
      <c r="GCL39" s="4"/>
      <c r="GDD39" s="18"/>
      <c r="GDE39" s="4"/>
      <c r="GDW39" s="18"/>
      <c r="GDX39" s="4"/>
      <c r="GEP39" s="18"/>
      <c r="GEQ39" s="4"/>
      <c r="GFI39" s="18"/>
      <c r="GFJ39" s="4"/>
      <c r="GGB39" s="18"/>
      <c r="GGC39" s="4"/>
      <c r="GGU39" s="18"/>
      <c r="GGV39" s="4"/>
      <c r="GHN39" s="18"/>
      <c r="GHO39" s="4"/>
      <c r="GIG39" s="18"/>
      <c r="GIH39" s="4"/>
      <c r="GIZ39" s="18"/>
      <c r="GJA39" s="4"/>
      <c r="GJS39" s="18"/>
      <c r="GJT39" s="4"/>
      <c r="GKL39" s="18"/>
      <c r="GKM39" s="4"/>
      <c r="GLE39" s="18"/>
      <c r="GLF39" s="4"/>
      <c r="GLX39" s="18"/>
      <c r="GLY39" s="4"/>
      <c r="GMQ39" s="18"/>
      <c r="GMR39" s="4"/>
      <c r="GNJ39" s="18"/>
      <c r="GNK39" s="4"/>
      <c r="GOC39" s="18"/>
      <c r="GOD39" s="4"/>
      <c r="GOV39" s="18"/>
      <c r="GOW39" s="4"/>
      <c r="GPO39" s="18"/>
      <c r="GPP39" s="4"/>
      <c r="GQH39" s="18"/>
      <c r="GQI39" s="4"/>
      <c r="GRA39" s="18"/>
      <c r="GRB39" s="4"/>
      <c r="GRT39" s="18"/>
      <c r="GRU39" s="4"/>
      <c r="GSM39" s="18"/>
      <c r="GSN39" s="4"/>
      <c r="GTF39" s="18"/>
      <c r="GTG39" s="4"/>
      <c r="GTY39" s="18"/>
      <c r="GTZ39" s="4"/>
      <c r="GUR39" s="18"/>
      <c r="GUS39" s="4"/>
      <c r="GVK39" s="18"/>
      <c r="GVL39" s="4"/>
      <c r="GWD39" s="18"/>
      <c r="GWE39" s="4"/>
      <c r="GWW39" s="18"/>
      <c r="GWX39" s="4"/>
      <c r="GXP39" s="18"/>
      <c r="GXQ39" s="4"/>
      <c r="GYI39" s="18"/>
      <c r="GYJ39" s="4"/>
      <c r="GZB39" s="18"/>
      <c r="GZC39" s="4"/>
      <c r="GZU39" s="18"/>
      <c r="GZV39" s="4"/>
      <c r="HAN39" s="18"/>
      <c r="HAO39" s="4"/>
      <c r="HBG39" s="18"/>
      <c r="HBH39" s="4"/>
      <c r="HBZ39" s="18"/>
      <c r="HCA39" s="4"/>
      <c r="HCS39" s="18"/>
      <c r="HCT39" s="4"/>
      <c r="HDL39" s="18"/>
      <c r="HDM39" s="4"/>
      <c r="HEE39" s="18"/>
      <c r="HEF39" s="4"/>
      <c r="HEX39" s="18"/>
      <c r="HEY39" s="4"/>
      <c r="HFQ39" s="18"/>
      <c r="HFR39" s="4"/>
      <c r="HGJ39" s="18"/>
      <c r="HGK39" s="4"/>
      <c r="HHC39" s="18"/>
      <c r="HHD39" s="4"/>
      <c r="HHV39" s="18"/>
      <c r="HHW39" s="4"/>
      <c r="HIO39" s="18"/>
      <c r="HIP39" s="4"/>
      <c r="HJH39" s="18"/>
      <c r="HJI39" s="4"/>
      <c r="HKA39" s="18"/>
      <c r="HKB39" s="4"/>
      <c r="HKT39" s="18"/>
      <c r="HKU39" s="4"/>
      <c r="HLM39" s="18"/>
      <c r="HLN39" s="4"/>
      <c r="HMF39" s="18"/>
      <c r="HMG39" s="4"/>
      <c r="HMY39" s="18"/>
      <c r="HMZ39" s="4"/>
      <c r="HNR39" s="18"/>
      <c r="HNS39" s="4"/>
      <c r="HOK39" s="18"/>
      <c r="HOL39" s="4"/>
      <c r="HPD39" s="18"/>
      <c r="HPE39" s="4"/>
      <c r="HPW39" s="18"/>
      <c r="HPX39" s="4"/>
      <c r="HQP39" s="18"/>
      <c r="HQQ39" s="4"/>
      <c r="HRI39" s="18"/>
      <c r="HRJ39" s="4"/>
      <c r="HSB39" s="18"/>
      <c r="HSC39" s="4"/>
      <c r="HSU39" s="18"/>
      <c r="HSV39" s="4"/>
      <c r="HTN39" s="18"/>
      <c r="HTO39" s="4"/>
      <c r="HUG39" s="18"/>
      <c r="HUH39" s="4"/>
      <c r="HUZ39" s="18"/>
      <c r="HVA39" s="4"/>
      <c r="HVS39" s="18"/>
      <c r="HVT39" s="4"/>
      <c r="HWL39" s="18"/>
      <c r="HWM39" s="4"/>
      <c r="HXE39" s="18"/>
      <c r="HXF39" s="4"/>
      <c r="HXX39" s="18"/>
      <c r="HXY39" s="4"/>
      <c r="HYQ39" s="18"/>
      <c r="HYR39" s="4"/>
      <c r="HZJ39" s="18"/>
      <c r="HZK39" s="4"/>
      <c r="IAC39" s="18"/>
      <c r="IAD39" s="4"/>
      <c r="IAV39" s="18"/>
      <c r="IAW39" s="4"/>
      <c r="IBO39" s="18"/>
      <c r="IBP39" s="4"/>
      <c r="ICH39" s="18"/>
      <c r="ICI39" s="4"/>
      <c r="IDA39" s="18"/>
      <c r="IDB39" s="4"/>
      <c r="IDT39" s="18"/>
      <c r="IDU39" s="4"/>
      <c r="IEM39" s="18"/>
      <c r="IEN39" s="4"/>
      <c r="IFF39" s="18"/>
      <c r="IFG39" s="4"/>
      <c r="IFY39" s="18"/>
      <c r="IFZ39" s="4"/>
      <c r="IGR39" s="18"/>
      <c r="IGS39" s="4"/>
      <c r="IHK39" s="18"/>
      <c r="IHL39" s="4"/>
      <c r="IID39" s="18"/>
      <c r="IIE39" s="4"/>
      <c r="IIW39" s="18"/>
      <c r="IIX39" s="4"/>
      <c r="IJP39" s="18"/>
      <c r="IJQ39" s="4"/>
      <c r="IKI39" s="18"/>
      <c r="IKJ39" s="4"/>
      <c r="ILB39" s="18"/>
      <c r="ILC39" s="4"/>
      <c r="ILU39" s="18"/>
      <c r="ILV39" s="4"/>
      <c r="IMN39" s="18"/>
      <c r="IMO39" s="4"/>
      <c r="ING39" s="18"/>
      <c r="INH39" s="4"/>
      <c r="INZ39" s="18"/>
      <c r="IOA39" s="4"/>
      <c r="IOS39" s="18"/>
      <c r="IOT39" s="4"/>
      <c r="IPL39" s="18"/>
      <c r="IPM39" s="4"/>
      <c r="IQE39" s="18"/>
      <c r="IQF39" s="4"/>
      <c r="IQX39" s="18"/>
      <c r="IQY39" s="4"/>
      <c r="IRQ39" s="18"/>
      <c r="IRR39" s="4"/>
      <c r="ISJ39" s="18"/>
      <c r="ISK39" s="4"/>
      <c r="ITC39" s="18"/>
      <c r="ITD39" s="4"/>
      <c r="ITV39" s="18"/>
      <c r="ITW39" s="4"/>
      <c r="IUO39" s="18"/>
      <c r="IUP39" s="4"/>
      <c r="IVH39" s="18"/>
      <c r="IVI39" s="4"/>
      <c r="IWA39" s="18"/>
      <c r="IWB39" s="4"/>
      <c r="IWT39" s="18"/>
      <c r="IWU39" s="4"/>
      <c r="IXM39" s="18"/>
      <c r="IXN39" s="4"/>
      <c r="IYF39" s="18"/>
      <c r="IYG39" s="4"/>
      <c r="IYY39" s="18"/>
      <c r="IYZ39" s="4"/>
      <c r="IZR39" s="18"/>
      <c r="IZS39" s="4"/>
      <c r="JAK39" s="18"/>
      <c r="JAL39" s="4"/>
      <c r="JBD39" s="18"/>
      <c r="JBE39" s="4"/>
      <c r="JBW39" s="18"/>
      <c r="JBX39" s="4"/>
      <c r="JCP39" s="18"/>
      <c r="JCQ39" s="4"/>
      <c r="JDI39" s="18"/>
      <c r="JDJ39" s="4"/>
      <c r="JEB39" s="18"/>
      <c r="JEC39" s="4"/>
      <c r="JEU39" s="18"/>
      <c r="JEV39" s="4"/>
      <c r="JFN39" s="18"/>
      <c r="JFO39" s="4"/>
      <c r="JGG39" s="18"/>
      <c r="JGH39" s="4"/>
      <c r="JGZ39" s="18"/>
      <c r="JHA39" s="4"/>
      <c r="JHS39" s="18"/>
      <c r="JHT39" s="4"/>
      <c r="JIL39" s="18"/>
      <c r="JIM39" s="4"/>
      <c r="JJE39" s="18"/>
      <c r="JJF39" s="4"/>
      <c r="JJX39" s="18"/>
      <c r="JJY39" s="4"/>
      <c r="JKQ39" s="18"/>
      <c r="JKR39" s="4"/>
      <c r="JLJ39" s="18"/>
      <c r="JLK39" s="4"/>
      <c r="JMC39" s="18"/>
      <c r="JMD39" s="4"/>
      <c r="JMV39" s="18"/>
      <c r="JMW39" s="4"/>
      <c r="JNO39" s="18"/>
      <c r="JNP39" s="4"/>
      <c r="JOH39" s="18"/>
      <c r="JOI39" s="4"/>
      <c r="JPA39" s="18"/>
      <c r="JPB39" s="4"/>
      <c r="JPT39" s="18"/>
      <c r="JPU39" s="4"/>
      <c r="JQM39" s="18"/>
      <c r="JQN39" s="4"/>
      <c r="JRF39" s="18"/>
      <c r="JRG39" s="4"/>
      <c r="JRY39" s="18"/>
      <c r="JRZ39" s="4"/>
      <c r="JSR39" s="18"/>
      <c r="JSS39" s="4"/>
      <c r="JTK39" s="18"/>
      <c r="JTL39" s="4"/>
      <c r="JUD39" s="18"/>
      <c r="JUE39" s="4"/>
      <c r="JUW39" s="18"/>
      <c r="JUX39" s="4"/>
      <c r="JVP39" s="18"/>
      <c r="JVQ39" s="4"/>
      <c r="JWI39" s="18"/>
      <c r="JWJ39" s="4"/>
      <c r="JXB39" s="18"/>
      <c r="JXC39" s="4"/>
      <c r="JXU39" s="18"/>
      <c r="JXV39" s="4"/>
      <c r="JYN39" s="18"/>
      <c r="JYO39" s="4"/>
      <c r="JZG39" s="18"/>
      <c r="JZH39" s="4"/>
      <c r="JZZ39" s="18"/>
      <c r="KAA39" s="4"/>
      <c r="KAS39" s="18"/>
      <c r="KAT39" s="4"/>
      <c r="KBL39" s="18"/>
      <c r="KBM39" s="4"/>
      <c r="KCE39" s="18"/>
      <c r="KCF39" s="4"/>
      <c r="KCX39" s="18"/>
      <c r="KCY39" s="4"/>
      <c r="KDQ39" s="18"/>
      <c r="KDR39" s="4"/>
      <c r="KEJ39" s="18"/>
      <c r="KEK39" s="4"/>
      <c r="KFC39" s="18"/>
      <c r="KFD39" s="4"/>
      <c r="KFV39" s="18"/>
      <c r="KFW39" s="4"/>
      <c r="KGO39" s="18"/>
      <c r="KGP39" s="4"/>
      <c r="KHH39" s="18"/>
      <c r="KHI39" s="4"/>
      <c r="KIA39" s="18"/>
      <c r="KIB39" s="4"/>
      <c r="KIT39" s="18"/>
      <c r="KIU39" s="4"/>
      <c r="KJM39" s="18"/>
      <c r="KJN39" s="4"/>
      <c r="KKF39" s="18"/>
      <c r="KKG39" s="4"/>
      <c r="KKY39" s="18"/>
      <c r="KKZ39" s="4"/>
      <c r="KLR39" s="18"/>
      <c r="KLS39" s="4"/>
      <c r="KMK39" s="18"/>
      <c r="KML39" s="4"/>
      <c r="KND39" s="18"/>
      <c r="KNE39" s="4"/>
      <c r="KNW39" s="18"/>
      <c r="KNX39" s="4"/>
      <c r="KOP39" s="18"/>
      <c r="KOQ39" s="4"/>
      <c r="KPI39" s="18"/>
      <c r="KPJ39" s="4"/>
      <c r="KQB39" s="18"/>
      <c r="KQC39" s="4"/>
      <c r="KQU39" s="18"/>
      <c r="KQV39" s="4"/>
      <c r="KRN39" s="18"/>
      <c r="KRO39" s="4"/>
      <c r="KSG39" s="18"/>
      <c r="KSH39" s="4"/>
      <c r="KSZ39" s="18"/>
      <c r="KTA39" s="4"/>
      <c r="KTS39" s="18"/>
      <c r="KTT39" s="4"/>
      <c r="KUL39" s="18"/>
      <c r="KUM39" s="4"/>
      <c r="KVE39" s="18"/>
      <c r="KVF39" s="4"/>
      <c r="KVX39" s="18"/>
      <c r="KVY39" s="4"/>
      <c r="KWQ39" s="18"/>
      <c r="KWR39" s="4"/>
      <c r="KXJ39" s="18"/>
      <c r="KXK39" s="4"/>
      <c r="KYC39" s="18"/>
      <c r="KYD39" s="4"/>
      <c r="KYV39" s="18"/>
      <c r="KYW39" s="4"/>
      <c r="KZO39" s="18"/>
      <c r="KZP39" s="4"/>
      <c r="LAH39" s="18"/>
      <c r="LAI39" s="4"/>
      <c r="LBA39" s="18"/>
      <c r="LBB39" s="4"/>
      <c r="LBT39" s="18"/>
      <c r="LBU39" s="4"/>
      <c r="LCM39" s="18"/>
      <c r="LCN39" s="4"/>
      <c r="LDF39" s="18"/>
      <c r="LDG39" s="4"/>
      <c r="LDY39" s="18"/>
      <c r="LDZ39" s="4"/>
      <c r="LER39" s="18"/>
      <c r="LES39" s="4"/>
      <c r="LFK39" s="18"/>
      <c r="LFL39" s="4"/>
      <c r="LGD39" s="18"/>
      <c r="LGE39" s="4"/>
      <c r="LGW39" s="18"/>
      <c r="LGX39" s="4"/>
      <c r="LHP39" s="18"/>
      <c r="LHQ39" s="4"/>
      <c r="LII39" s="18"/>
      <c r="LIJ39" s="4"/>
      <c r="LJB39" s="18"/>
      <c r="LJC39" s="4"/>
      <c r="LJU39" s="18"/>
      <c r="LJV39" s="4"/>
      <c r="LKN39" s="18"/>
      <c r="LKO39" s="4"/>
      <c r="LLG39" s="18"/>
      <c r="LLH39" s="4"/>
      <c r="LLZ39" s="18"/>
      <c r="LMA39" s="4"/>
      <c r="LMS39" s="18"/>
      <c r="LMT39" s="4"/>
      <c r="LNL39" s="18"/>
      <c r="LNM39" s="4"/>
      <c r="LOE39" s="18"/>
      <c r="LOF39" s="4"/>
      <c r="LOX39" s="18"/>
      <c r="LOY39" s="4"/>
      <c r="LPQ39" s="18"/>
      <c r="LPR39" s="4"/>
      <c r="LQJ39" s="18"/>
      <c r="LQK39" s="4"/>
      <c r="LRC39" s="18"/>
      <c r="LRD39" s="4"/>
      <c r="LRV39" s="18"/>
      <c r="LRW39" s="4"/>
      <c r="LSO39" s="18"/>
      <c r="LSP39" s="4"/>
      <c r="LTH39" s="18"/>
      <c r="LTI39" s="4"/>
      <c r="LUA39" s="18"/>
      <c r="LUB39" s="4"/>
      <c r="LUT39" s="18"/>
      <c r="LUU39" s="4"/>
      <c r="LVM39" s="18"/>
      <c r="LVN39" s="4"/>
      <c r="LWF39" s="18"/>
      <c r="LWG39" s="4"/>
      <c r="LWY39" s="18"/>
      <c r="LWZ39" s="4"/>
      <c r="LXR39" s="18"/>
      <c r="LXS39" s="4"/>
      <c r="LYK39" s="18"/>
      <c r="LYL39" s="4"/>
      <c r="LZD39" s="18"/>
      <c r="LZE39" s="4"/>
      <c r="LZW39" s="18"/>
      <c r="LZX39" s="4"/>
      <c r="MAP39" s="18"/>
      <c r="MAQ39" s="4"/>
      <c r="MBI39" s="18"/>
      <c r="MBJ39" s="4"/>
      <c r="MCB39" s="18"/>
      <c r="MCC39" s="4"/>
      <c r="MCU39" s="18"/>
      <c r="MCV39" s="4"/>
      <c r="MDN39" s="18"/>
      <c r="MDO39" s="4"/>
      <c r="MEG39" s="18"/>
      <c r="MEH39" s="4"/>
      <c r="MEZ39" s="18"/>
      <c r="MFA39" s="4"/>
      <c r="MFS39" s="18"/>
      <c r="MFT39" s="4"/>
      <c r="MGL39" s="18"/>
      <c r="MGM39" s="4"/>
      <c r="MHE39" s="18"/>
      <c r="MHF39" s="4"/>
      <c r="MHX39" s="18"/>
      <c r="MHY39" s="4"/>
      <c r="MIQ39" s="18"/>
      <c r="MIR39" s="4"/>
      <c r="MJJ39" s="18"/>
      <c r="MJK39" s="4"/>
      <c r="MKC39" s="18"/>
      <c r="MKD39" s="4"/>
      <c r="MKV39" s="18"/>
      <c r="MKW39" s="4"/>
      <c r="MLO39" s="18"/>
      <c r="MLP39" s="4"/>
      <c r="MMH39" s="18"/>
      <c r="MMI39" s="4"/>
      <c r="MNA39" s="18"/>
      <c r="MNB39" s="4"/>
      <c r="MNT39" s="18"/>
      <c r="MNU39" s="4"/>
      <c r="MOM39" s="18"/>
      <c r="MON39" s="4"/>
      <c r="MPF39" s="18"/>
      <c r="MPG39" s="4"/>
      <c r="MPY39" s="18"/>
      <c r="MPZ39" s="4"/>
      <c r="MQR39" s="18"/>
      <c r="MQS39" s="4"/>
      <c r="MRK39" s="18"/>
      <c r="MRL39" s="4"/>
      <c r="MSD39" s="18"/>
      <c r="MSE39" s="4"/>
      <c r="MSW39" s="18"/>
      <c r="MSX39" s="4"/>
      <c r="MTP39" s="18"/>
      <c r="MTQ39" s="4"/>
      <c r="MUI39" s="18"/>
      <c r="MUJ39" s="4"/>
      <c r="MVB39" s="18"/>
      <c r="MVC39" s="4"/>
      <c r="MVU39" s="18"/>
      <c r="MVV39" s="4"/>
      <c r="MWN39" s="18"/>
      <c r="MWO39" s="4"/>
      <c r="MXG39" s="18"/>
      <c r="MXH39" s="4"/>
      <c r="MXZ39" s="18"/>
      <c r="MYA39" s="4"/>
      <c r="MYS39" s="18"/>
      <c r="MYT39" s="4"/>
      <c r="MZL39" s="18"/>
      <c r="MZM39" s="4"/>
      <c r="NAE39" s="18"/>
      <c r="NAF39" s="4"/>
      <c r="NAX39" s="18"/>
      <c r="NAY39" s="4"/>
      <c r="NBQ39" s="18"/>
      <c r="NBR39" s="4"/>
      <c r="NCJ39" s="18"/>
      <c r="NCK39" s="4"/>
      <c r="NDC39" s="18"/>
      <c r="NDD39" s="4"/>
      <c r="NDV39" s="18"/>
      <c r="NDW39" s="4"/>
      <c r="NEO39" s="18"/>
      <c r="NEP39" s="4"/>
      <c r="NFH39" s="18"/>
      <c r="NFI39" s="4"/>
      <c r="NGA39" s="18"/>
      <c r="NGB39" s="4"/>
      <c r="NGT39" s="18"/>
      <c r="NGU39" s="4"/>
      <c r="NHM39" s="18"/>
      <c r="NHN39" s="4"/>
      <c r="NIF39" s="18"/>
      <c r="NIG39" s="4"/>
      <c r="NIY39" s="18"/>
      <c r="NIZ39" s="4"/>
      <c r="NJR39" s="18"/>
      <c r="NJS39" s="4"/>
      <c r="NKK39" s="18"/>
      <c r="NKL39" s="4"/>
      <c r="NLD39" s="18"/>
      <c r="NLE39" s="4"/>
      <c r="NLW39" s="18"/>
      <c r="NLX39" s="4"/>
      <c r="NMP39" s="18"/>
      <c r="NMQ39" s="4"/>
      <c r="NNI39" s="18"/>
      <c r="NNJ39" s="4"/>
      <c r="NOB39" s="18"/>
      <c r="NOC39" s="4"/>
      <c r="NOU39" s="18"/>
      <c r="NOV39" s="4"/>
      <c r="NPN39" s="18"/>
      <c r="NPO39" s="4"/>
      <c r="NQG39" s="18"/>
      <c r="NQH39" s="4"/>
      <c r="NQZ39" s="18"/>
      <c r="NRA39" s="4"/>
      <c r="NRS39" s="18"/>
      <c r="NRT39" s="4"/>
      <c r="NSL39" s="18"/>
      <c r="NSM39" s="4"/>
      <c r="NTE39" s="18"/>
      <c r="NTF39" s="4"/>
      <c r="NTX39" s="18"/>
      <c r="NTY39" s="4"/>
      <c r="NUQ39" s="18"/>
      <c r="NUR39" s="4"/>
      <c r="NVJ39" s="18"/>
      <c r="NVK39" s="4"/>
      <c r="NWC39" s="18"/>
      <c r="NWD39" s="4"/>
      <c r="NWV39" s="18"/>
      <c r="NWW39" s="4"/>
      <c r="NXO39" s="18"/>
      <c r="NXP39" s="4"/>
      <c r="NYH39" s="18"/>
      <c r="NYI39" s="4"/>
      <c r="NZA39" s="18"/>
      <c r="NZB39" s="4"/>
      <c r="NZT39" s="18"/>
      <c r="NZU39" s="4"/>
      <c r="OAM39" s="18"/>
      <c r="OAN39" s="4"/>
      <c r="OBF39" s="18"/>
      <c r="OBG39" s="4"/>
      <c r="OBY39" s="18"/>
      <c r="OBZ39" s="4"/>
      <c r="OCR39" s="18"/>
      <c r="OCS39" s="4"/>
      <c r="ODK39" s="18"/>
      <c r="ODL39" s="4"/>
      <c r="OED39" s="18"/>
      <c r="OEE39" s="4"/>
      <c r="OEW39" s="18"/>
      <c r="OEX39" s="4"/>
      <c r="OFP39" s="18"/>
      <c r="OFQ39" s="4"/>
      <c r="OGI39" s="18"/>
      <c r="OGJ39" s="4"/>
      <c r="OHB39" s="18"/>
      <c r="OHC39" s="4"/>
      <c r="OHU39" s="18"/>
      <c r="OHV39" s="4"/>
      <c r="OIN39" s="18"/>
      <c r="OIO39" s="4"/>
      <c r="OJG39" s="18"/>
      <c r="OJH39" s="4"/>
      <c r="OJZ39" s="18"/>
      <c r="OKA39" s="4"/>
      <c r="OKS39" s="18"/>
      <c r="OKT39" s="4"/>
      <c r="OLL39" s="18"/>
      <c r="OLM39" s="4"/>
      <c r="OME39" s="18"/>
      <c r="OMF39" s="4"/>
      <c r="OMX39" s="18"/>
      <c r="OMY39" s="4"/>
      <c r="ONQ39" s="18"/>
      <c r="ONR39" s="4"/>
      <c r="OOJ39" s="18"/>
      <c r="OOK39" s="4"/>
      <c r="OPC39" s="18"/>
      <c r="OPD39" s="4"/>
      <c r="OPV39" s="18"/>
      <c r="OPW39" s="4"/>
      <c r="OQO39" s="18"/>
      <c r="OQP39" s="4"/>
      <c r="ORH39" s="18"/>
      <c r="ORI39" s="4"/>
      <c r="OSA39" s="18"/>
      <c r="OSB39" s="4"/>
      <c r="OST39" s="18"/>
      <c r="OSU39" s="4"/>
      <c r="OTM39" s="18"/>
      <c r="OTN39" s="4"/>
      <c r="OUF39" s="18"/>
      <c r="OUG39" s="4"/>
      <c r="OUY39" s="18"/>
      <c r="OUZ39" s="4"/>
      <c r="OVR39" s="18"/>
      <c r="OVS39" s="4"/>
      <c r="OWK39" s="18"/>
      <c r="OWL39" s="4"/>
      <c r="OXD39" s="18"/>
      <c r="OXE39" s="4"/>
      <c r="OXW39" s="18"/>
      <c r="OXX39" s="4"/>
      <c r="OYP39" s="18"/>
      <c r="OYQ39" s="4"/>
      <c r="OZI39" s="18"/>
      <c r="OZJ39" s="4"/>
      <c r="PAB39" s="18"/>
      <c r="PAC39" s="4"/>
      <c r="PAU39" s="18"/>
      <c r="PAV39" s="4"/>
      <c r="PBN39" s="18"/>
      <c r="PBO39" s="4"/>
      <c r="PCG39" s="18"/>
      <c r="PCH39" s="4"/>
      <c r="PCZ39" s="18"/>
      <c r="PDA39" s="4"/>
      <c r="PDS39" s="18"/>
      <c r="PDT39" s="4"/>
      <c r="PEL39" s="18"/>
      <c r="PEM39" s="4"/>
      <c r="PFE39" s="18"/>
      <c r="PFF39" s="4"/>
      <c r="PFX39" s="18"/>
      <c r="PFY39" s="4"/>
      <c r="PGQ39" s="18"/>
      <c r="PGR39" s="4"/>
      <c r="PHJ39" s="18"/>
      <c r="PHK39" s="4"/>
      <c r="PIC39" s="18"/>
      <c r="PID39" s="4"/>
      <c r="PIV39" s="18"/>
      <c r="PIW39" s="4"/>
      <c r="PJO39" s="18"/>
      <c r="PJP39" s="4"/>
      <c r="PKH39" s="18"/>
      <c r="PKI39" s="4"/>
      <c r="PLA39" s="18"/>
      <c r="PLB39" s="4"/>
      <c r="PLT39" s="18"/>
      <c r="PLU39" s="4"/>
      <c r="PMM39" s="18"/>
      <c r="PMN39" s="4"/>
      <c r="PNF39" s="18"/>
      <c r="PNG39" s="4"/>
      <c r="PNY39" s="18"/>
      <c r="PNZ39" s="4"/>
      <c r="POR39" s="18"/>
      <c r="POS39" s="4"/>
      <c r="PPK39" s="18"/>
      <c r="PPL39" s="4"/>
      <c r="PQD39" s="18"/>
      <c r="PQE39" s="4"/>
      <c r="PQW39" s="18"/>
      <c r="PQX39" s="4"/>
      <c r="PRP39" s="18"/>
      <c r="PRQ39" s="4"/>
      <c r="PSI39" s="18"/>
      <c r="PSJ39" s="4"/>
      <c r="PTB39" s="18"/>
      <c r="PTC39" s="4"/>
      <c r="PTU39" s="18"/>
      <c r="PTV39" s="4"/>
      <c r="PUN39" s="18"/>
      <c r="PUO39" s="4"/>
      <c r="PVG39" s="18"/>
      <c r="PVH39" s="4"/>
      <c r="PVZ39" s="18"/>
      <c r="PWA39" s="4"/>
      <c r="PWS39" s="18"/>
      <c r="PWT39" s="4"/>
      <c r="PXL39" s="18"/>
      <c r="PXM39" s="4"/>
      <c r="PYE39" s="18"/>
      <c r="PYF39" s="4"/>
      <c r="PYX39" s="18"/>
      <c r="PYY39" s="4"/>
      <c r="PZQ39" s="18"/>
      <c r="PZR39" s="4"/>
      <c r="QAJ39" s="18"/>
      <c r="QAK39" s="4"/>
      <c r="QBC39" s="18"/>
      <c r="QBD39" s="4"/>
      <c r="QBV39" s="18"/>
      <c r="QBW39" s="4"/>
      <c r="QCO39" s="18"/>
      <c r="QCP39" s="4"/>
      <c r="QDH39" s="18"/>
      <c r="QDI39" s="4"/>
      <c r="QEA39" s="18"/>
      <c r="QEB39" s="4"/>
      <c r="QET39" s="18"/>
      <c r="QEU39" s="4"/>
      <c r="QFM39" s="18"/>
      <c r="QFN39" s="4"/>
      <c r="QGF39" s="18"/>
      <c r="QGG39" s="4"/>
      <c r="QGY39" s="18"/>
      <c r="QGZ39" s="4"/>
      <c r="QHR39" s="18"/>
      <c r="QHS39" s="4"/>
      <c r="QIK39" s="18"/>
      <c r="QIL39" s="4"/>
      <c r="QJD39" s="18"/>
      <c r="QJE39" s="4"/>
      <c r="QJW39" s="18"/>
      <c r="QJX39" s="4"/>
      <c r="QKP39" s="18"/>
      <c r="QKQ39" s="4"/>
      <c r="QLI39" s="18"/>
      <c r="QLJ39" s="4"/>
      <c r="QMB39" s="18"/>
      <c r="QMC39" s="4"/>
      <c r="QMU39" s="18"/>
      <c r="QMV39" s="4"/>
      <c r="QNN39" s="18"/>
      <c r="QNO39" s="4"/>
      <c r="QOG39" s="18"/>
      <c r="QOH39" s="4"/>
      <c r="QOZ39" s="18"/>
      <c r="QPA39" s="4"/>
      <c r="QPS39" s="18"/>
      <c r="QPT39" s="4"/>
      <c r="QQL39" s="18"/>
      <c r="QQM39" s="4"/>
      <c r="QRE39" s="18"/>
      <c r="QRF39" s="4"/>
      <c r="QRX39" s="18"/>
      <c r="QRY39" s="4"/>
      <c r="QSQ39" s="18"/>
      <c r="QSR39" s="4"/>
      <c r="QTJ39" s="18"/>
      <c r="QTK39" s="4"/>
      <c r="QUC39" s="18"/>
      <c r="QUD39" s="4"/>
      <c r="QUV39" s="18"/>
      <c r="QUW39" s="4"/>
      <c r="QVO39" s="18"/>
      <c r="QVP39" s="4"/>
      <c r="QWH39" s="18"/>
      <c r="QWI39" s="4"/>
      <c r="QXA39" s="18"/>
      <c r="QXB39" s="4"/>
      <c r="QXT39" s="18"/>
      <c r="QXU39" s="4"/>
      <c r="QYM39" s="18"/>
      <c r="QYN39" s="4"/>
      <c r="QZF39" s="18"/>
      <c r="QZG39" s="4"/>
      <c r="QZY39" s="18"/>
      <c r="QZZ39" s="4"/>
      <c r="RAR39" s="18"/>
      <c r="RAS39" s="4"/>
      <c r="RBK39" s="18"/>
      <c r="RBL39" s="4"/>
      <c r="RCD39" s="18"/>
      <c r="RCE39" s="4"/>
      <c r="RCW39" s="18"/>
      <c r="RCX39" s="4"/>
      <c r="RDP39" s="18"/>
      <c r="RDQ39" s="4"/>
      <c r="REI39" s="18"/>
      <c r="REJ39" s="4"/>
      <c r="RFB39" s="18"/>
      <c r="RFC39" s="4"/>
      <c r="RFU39" s="18"/>
      <c r="RFV39" s="4"/>
      <c r="RGN39" s="18"/>
      <c r="RGO39" s="4"/>
      <c r="RHG39" s="18"/>
      <c r="RHH39" s="4"/>
      <c r="RHZ39" s="18"/>
      <c r="RIA39" s="4"/>
      <c r="RIS39" s="18"/>
      <c r="RIT39" s="4"/>
      <c r="RJL39" s="18"/>
      <c r="RJM39" s="4"/>
      <c r="RKE39" s="18"/>
      <c r="RKF39" s="4"/>
      <c r="RKX39" s="18"/>
      <c r="RKY39" s="4"/>
      <c r="RLQ39" s="18"/>
      <c r="RLR39" s="4"/>
      <c r="RMJ39" s="18"/>
      <c r="RMK39" s="4"/>
      <c r="RNC39" s="18"/>
      <c r="RND39" s="4"/>
      <c r="RNV39" s="18"/>
      <c r="RNW39" s="4"/>
      <c r="ROO39" s="18"/>
      <c r="ROP39" s="4"/>
      <c r="RPH39" s="18"/>
      <c r="RPI39" s="4"/>
      <c r="RQA39" s="18"/>
      <c r="RQB39" s="4"/>
      <c r="RQT39" s="18"/>
      <c r="RQU39" s="4"/>
      <c r="RRM39" s="18"/>
      <c r="RRN39" s="4"/>
      <c r="RSF39" s="18"/>
      <c r="RSG39" s="4"/>
      <c r="RSY39" s="18"/>
      <c r="RSZ39" s="4"/>
      <c r="RTR39" s="18"/>
      <c r="RTS39" s="4"/>
      <c r="RUK39" s="18"/>
      <c r="RUL39" s="4"/>
      <c r="RVD39" s="18"/>
      <c r="RVE39" s="4"/>
      <c r="RVW39" s="18"/>
      <c r="RVX39" s="4"/>
      <c r="RWP39" s="18"/>
      <c r="RWQ39" s="4"/>
      <c r="RXI39" s="18"/>
      <c r="RXJ39" s="4"/>
      <c r="RYB39" s="18"/>
      <c r="RYC39" s="4"/>
      <c r="RYU39" s="18"/>
      <c r="RYV39" s="4"/>
      <c r="RZN39" s="18"/>
      <c r="RZO39" s="4"/>
      <c r="SAG39" s="18"/>
      <c r="SAH39" s="4"/>
      <c r="SAZ39" s="18"/>
      <c r="SBA39" s="4"/>
      <c r="SBS39" s="18"/>
      <c r="SBT39" s="4"/>
      <c r="SCL39" s="18"/>
      <c r="SCM39" s="4"/>
      <c r="SDE39" s="18"/>
      <c r="SDF39" s="4"/>
      <c r="SDX39" s="18"/>
      <c r="SDY39" s="4"/>
      <c r="SEQ39" s="18"/>
      <c r="SER39" s="4"/>
      <c r="SFJ39" s="18"/>
      <c r="SFK39" s="4"/>
      <c r="SGC39" s="18"/>
      <c r="SGD39" s="4"/>
      <c r="SGV39" s="18"/>
      <c r="SGW39" s="4"/>
      <c r="SHO39" s="18"/>
      <c r="SHP39" s="4"/>
      <c r="SIH39" s="18"/>
      <c r="SII39" s="4"/>
      <c r="SJA39" s="18"/>
      <c r="SJB39" s="4"/>
      <c r="SJT39" s="18"/>
      <c r="SJU39" s="4"/>
      <c r="SKM39" s="18"/>
      <c r="SKN39" s="4"/>
      <c r="SLF39" s="18"/>
      <c r="SLG39" s="4"/>
      <c r="SLY39" s="18"/>
      <c r="SLZ39" s="4"/>
      <c r="SMR39" s="18"/>
      <c r="SMS39" s="4"/>
      <c r="SNK39" s="18"/>
      <c r="SNL39" s="4"/>
      <c r="SOD39" s="18"/>
      <c r="SOE39" s="4"/>
      <c r="SOW39" s="18"/>
      <c r="SOX39" s="4"/>
      <c r="SPP39" s="18"/>
      <c r="SPQ39" s="4"/>
      <c r="SQI39" s="18"/>
      <c r="SQJ39" s="4"/>
      <c r="SRB39" s="18"/>
      <c r="SRC39" s="4"/>
      <c r="SRU39" s="18"/>
      <c r="SRV39" s="4"/>
      <c r="SSN39" s="18"/>
      <c r="SSO39" s="4"/>
      <c r="STG39" s="18"/>
      <c r="STH39" s="4"/>
      <c r="STZ39" s="18"/>
      <c r="SUA39" s="4"/>
      <c r="SUS39" s="18"/>
      <c r="SUT39" s="4"/>
      <c r="SVL39" s="18"/>
      <c r="SVM39" s="4"/>
      <c r="SWE39" s="18"/>
      <c r="SWF39" s="4"/>
      <c r="SWX39" s="18"/>
      <c r="SWY39" s="4"/>
      <c r="SXQ39" s="18"/>
      <c r="SXR39" s="4"/>
      <c r="SYJ39" s="18"/>
      <c r="SYK39" s="4"/>
      <c r="SZC39" s="18"/>
      <c r="SZD39" s="4"/>
      <c r="SZV39" s="18"/>
      <c r="SZW39" s="4"/>
      <c r="TAO39" s="18"/>
      <c r="TAP39" s="4"/>
      <c r="TBH39" s="18"/>
      <c r="TBI39" s="4"/>
      <c r="TCA39" s="18"/>
      <c r="TCB39" s="4"/>
      <c r="TCT39" s="18"/>
      <c r="TCU39" s="4"/>
      <c r="TDM39" s="18"/>
      <c r="TDN39" s="4"/>
      <c r="TEF39" s="18"/>
      <c r="TEG39" s="4"/>
      <c r="TEY39" s="18"/>
      <c r="TEZ39" s="4"/>
      <c r="TFR39" s="18"/>
      <c r="TFS39" s="4"/>
      <c r="TGK39" s="18"/>
      <c r="TGL39" s="4"/>
      <c r="THD39" s="18"/>
      <c r="THE39" s="4"/>
      <c r="THW39" s="18"/>
      <c r="THX39" s="4"/>
      <c r="TIP39" s="18"/>
      <c r="TIQ39" s="4"/>
      <c r="TJI39" s="18"/>
      <c r="TJJ39" s="4"/>
      <c r="TKB39" s="18"/>
      <c r="TKC39" s="4"/>
      <c r="TKU39" s="18"/>
      <c r="TKV39" s="4"/>
      <c r="TLN39" s="18"/>
      <c r="TLO39" s="4"/>
      <c r="TMG39" s="18"/>
      <c r="TMH39" s="4"/>
      <c r="TMZ39" s="18"/>
      <c r="TNA39" s="4"/>
      <c r="TNS39" s="18"/>
      <c r="TNT39" s="4"/>
      <c r="TOL39" s="18"/>
      <c r="TOM39" s="4"/>
      <c r="TPE39" s="18"/>
      <c r="TPF39" s="4"/>
      <c r="TPX39" s="18"/>
      <c r="TPY39" s="4"/>
      <c r="TQQ39" s="18"/>
      <c r="TQR39" s="4"/>
      <c r="TRJ39" s="18"/>
      <c r="TRK39" s="4"/>
      <c r="TSC39" s="18"/>
      <c r="TSD39" s="4"/>
      <c r="TSV39" s="18"/>
      <c r="TSW39" s="4"/>
      <c r="TTO39" s="18"/>
      <c r="TTP39" s="4"/>
      <c r="TUH39" s="18"/>
      <c r="TUI39" s="4"/>
      <c r="TVA39" s="18"/>
      <c r="TVB39" s="4"/>
      <c r="TVT39" s="18"/>
      <c r="TVU39" s="4"/>
      <c r="TWM39" s="18"/>
      <c r="TWN39" s="4"/>
      <c r="TXF39" s="18"/>
      <c r="TXG39" s="4"/>
      <c r="TXY39" s="18"/>
      <c r="TXZ39" s="4"/>
      <c r="TYR39" s="18"/>
      <c r="TYS39" s="4"/>
      <c r="TZK39" s="18"/>
      <c r="TZL39" s="4"/>
      <c r="UAD39" s="18"/>
      <c r="UAE39" s="4"/>
      <c r="UAW39" s="18"/>
      <c r="UAX39" s="4"/>
      <c r="UBP39" s="18"/>
      <c r="UBQ39" s="4"/>
      <c r="UCI39" s="18"/>
      <c r="UCJ39" s="4"/>
      <c r="UDB39" s="18"/>
      <c r="UDC39" s="4"/>
      <c r="UDU39" s="18"/>
      <c r="UDV39" s="4"/>
      <c r="UEN39" s="18"/>
      <c r="UEO39" s="4"/>
      <c r="UFG39" s="18"/>
      <c r="UFH39" s="4"/>
      <c r="UFZ39" s="18"/>
      <c r="UGA39" s="4"/>
      <c r="UGS39" s="18"/>
      <c r="UGT39" s="4"/>
      <c r="UHL39" s="18"/>
      <c r="UHM39" s="4"/>
      <c r="UIE39" s="18"/>
      <c r="UIF39" s="4"/>
      <c r="UIX39" s="18"/>
      <c r="UIY39" s="4"/>
      <c r="UJQ39" s="18"/>
      <c r="UJR39" s="4"/>
      <c r="UKJ39" s="18"/>
      <c r="UKK39" s="4"/>
      <c r="ULC39" s="18"/>
      <c r="ULD39" s="4"/>
      <c r="ULV39" s="18"/>
      <c r="ULW39" s="4"/>
      <c r="UMO39" s="18"/>
      <c r="UMP39" s="4"/>
      <c r="UNH39" s="18"/>
      <c r="UNI39" s="4"/>
      <c r="UOA39" s="18"/>
      <c r="UOB39" s="4"/>
      <c r="UOT39" s="18"/>
      <c r="UOU39" s="4"/>
      <c r="UPM39" s="18"/>
      <c r="UPN39" s="4"/>
      <c r="UQF39" s="18"/>
      <c r="UQG39" s="4"/>
      <c r="UQY39" s="18"/>
      <c r="UQZ39" s="4"/>
      <c r="URR39" s="18"/>
      <c r="URS39" s="4"/>
      <c r="USK39" s="18"/>
      <c r="USL39" s="4"/>
      <c r="UTD39" s="18"/>
      <c r="UTE39" s="4"/>
      <c r="UTW39" s="18"/>
      <c r="UTX39" s="4"/>
      <c r="UUP39" s="18"/>
      <c r="UUQ39" s="4"/>
      <c r="UVI39" s="18"/>
      <c r="UVJ39" s="4"/>
      <c r="UWB39" s="18"/>
      <c r="UWC39" s="4"/>
      <c r="UWU39" s="18"/>
      <c r="UWV39" s="4"/>
      <c r="UXN39" s="18"/>
      <c r="UXO39" s="4"/>
      <c r="UYG39" s="18"/>
      <c r="UYH39" s="4"/>
      <c r="UYZ39" s="18"/>
      <c r="UZA39" s="4"/>
      <c r="UZS39" s="18"/>
      <c r="UZT39" s="4"/>
      <c r="VAL39" s="18"/>
      <c r="VAM39" s="4"/>
      <c r="VBE39" s="18"/>
      <c r="VBF39" s="4"/>
      <c r="VBX39" s="18"/>
      <c r="VBY39" s="4"/>
      <c r="VCQ39" s="18"/>
      <c r="VCR39" s="4"/>
      <c r="VDJ39" s="18"/>
      <c r="VDK39" s="4"/>
      <c r="VEC39" s="18"/>
      <c r="VED39" s="4"/>
      <c r="VEV39" s="18"/>
      <c r="VEW39" s="4"/>
      <c r="VFO39" s="18"/>
      <c r="VFP39" s="4"/>
      <c r="VGH39" s="18"/>
      <c r="VGI39" s="4"/>
      <c r="VHA39" s="18"/>
      <c r="VHB39" s="4"/>
      <c r="VHT39" s="18"/>
      <c r="VHU39" s="4"/>
      <c r="VIM39" s="18"/>
      <c r="VIN39" s="4"/>
      <c r="VJF39" s="18"/>
      <c r="VJG39" s="4"/>
      <c r="VJY39" s="18"/>
      <c r="VJZ39" s="4"/>
      <c r="VKR39" s="18"/>
      <c r="VKS39" s="4"/>
      <c r="VLK39" s="18"/>
      <c r="VLL39" s="4"/>
      <c r="VMD39" s="18"/>
      <c r="VME39" s="4"/>
      <c r="VMW39" s="18"/>
      <c r="VMX39" s="4"/>
      <c r="VNP39" s="18"/>
      <c r="VNQ39" s="4"/>
      <c r="VOI39" s="18"/>
      <c r="VOJ39" s="4"/>
      <c r="VPB39" s="18"/>
      <c r="VPC39" s="4"/>
      <c r="VPU39" s="18"/>
      <c r="VPV39" s="4"/>
      <c r="VQN39" s="18"/>
      <c r="VQO39" s="4"/>
      <c r="VRG39" s="18"/>
      <c r="VRH39" s="4"/>
      <c r="VRZ39" s="18"/>
      <c r="VSA39" s="4"/>
      <c r="VSS39" s="18"/>
      <c r="VST39" s="4"/>
      <c r="VTL39" s="18"/>
      <c r="VTM39" s="4"/>
      <c r="VUE39" s="18"/>
      <c r="VUF39" s="4"/>
      <c r="VUX39" s="18"/>
      <c r="VUY39" s="4"/>
      <c r="VVQ39" s="18"/>
      <c r="VVR39" s="4"/>
      <c r="VWJ39" s="18"/>
      <c r="VWK39" s="4"/>
      <c r="VXC39" s="18"/>
      <c r="VXD39" s="4"/>
      <c r="VXV39" s="18"/>
      <c r="VXW39" s="4"/>
      <c r="VYO39" s="18"/>
      <c r="VYP39" s="4"/>
      <c r="VZH39" s="18"/>
      <c r="VZI39" s="4"/>
      <c r="WAA39" s="18"/>
      <c r="WAB39" s="4"/>
      <c r="WAT39" s="18"/>
      <c r="WAU39" s="4"/>
      <c r="WBM39" s="18"/>
      <c r="WBN39" s="4"/>
      <c r="WCF39" s="18"/>
      <c r="WCG39" s="4"/>
      <c r="WCY39" s="18"/>
      <c r="WCZ39" s="4"/>
      <c r="WDR39" s="18"/>
      <c r="WDS39" s="4"/>
      <c r="WEK39" s="18"/>
      <c r="WEL39" s="4"/>
      <c r="WFD39" s="18"/>
      <c r="WFE39" s="4"/>
      <c r="WFW39" s="18"/>
      <c r="WFX39" s="4"/>
      <c r="WGP39" s="18"/>
      <c r="WGQ39" s="4"/>
      <c r="WHI39" s="18"/>
      <c r="WHJ39" s="4"/>
      <c r="WIB39" s="18"/>
      <c r="WIC39" s="4"/>
      <c r="WIU39" s="18"/>
      <c r="WIV39" s="4"/>
      <c r="WJN39" s="18"/>
      <c r="WJO39" s="4"/>
      <c r="WKG39" s="18"/>
      <c r="WKH39" s="4"/>
      <c r="WKZ39" s="18"/>
      <c r="WLA39" s="4"/>
      <c r="WLS39" s="18"/>
      <c r="WLT39" s="4"/>
      <c r="WML39" s="18"/>
      <c r="WMM39" s="4"/>
      <c r="WNE39" s="18"/>
      <c r="WNF39" s="4"/>
      <c r="WNX39" s="18"/>
      <c r="WNY39" s="4"/>
      <c r="WOQ39" s="18"/>
      <c r="WOR39" s="4"/>
      <c r="WPJ39" s="18"/>
      <c r="WPK39" s="4"/>
      <c r="WQC39" s="18"/>
      <c r="WQD39" s="4"/>
      <c r="WQV39" s="18"/>
      <c r="WQW39" s="4"/>
      <c r="WRO39" s="18"/>
      <c r="WRP39" s="4"/>
      <c r="WSH39" s="18"/>
      <c r="WSI39" s="4"/>
      <c r="WTA39" s="18"/>
      <c r="WTB39" s="4"/>
      <c r="WTT39" s="18"/>
      <c r="WTU39" s="4"/>
      <c r="WUM39" s="18"/>
      <c r="WUN39" s="4"/>
      <c r="WVF39" s="18"/>
      <c r="WVG39" s="4"/>
      <c r="WVY39" s="18"/>
      <c r="WVZ39" s="4"/>
      <c r="WWR39" s="18"/>
      <c r="WWS39" s="4"/>
      <c r="WXK39" s="18"/>
      <c r="WXL39" s="4"/>
      <c r="WYD39" s="18"/>
      <c r="WYE39" s="4"/>
      <c r="WYW39" s="18"/>
      <c r="WYX39" s="4"/>
      <c r="WZP39" s="18"/>
      <c r="WZQ39" s="4"/>
      <c r="XAI39" s="18"/>
      <c r="XAJ39" s="4"/>
      <c r="XBB39" s="18"/>
      <c r="XBC39" s="4"/>
      <c r="XBU39" s="18"/>
      <c r="XBV39" s="4"/>
      <c r="XCN39" s="18"/>
      <c r="XCO39" s="4"/>
      <c r="XDG39" s="18"/>
      <c r="XDH39" s="4"/>
      <c r="XDZ39" s="18"/>
      <c r="XEA39" s="4"/>
      <c r="XES39" s="18"/>
      <c r="XET39" s="4"/>
    </row>
    <row r="40" spans="1:1022 1040:2048 2066:3055 3073:4081 4099:5107 5125:6133 6151:7159 7177:8185 8203:9211 9229:10237 10255:11263 11281:13296 13314:14322 14340:15348 15366:16374" s="19" customFormat="1" x14ac:dyDescent="0.25">
      <c r="A40" s="29"/>
      <c r="B40" s="45" t="s">
        <v>138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>
        <v>282</v>
      </c>
      <c r="Z40" s="31">
        <v>486</v>
      </c>
      <c r="AA40" s="31">
        <v>462</v>
      </c>
      <c r="AB40" s="31">
        <v>588</v>
      </c>
      <c r="AC40" s="31">
        <v>672</v>
      </c>
      <c r="AD40" s="31">
        <v>708</v>
      </c>
      <c r="AE40" s="11">
        <v>585</v>
      </c>
      <c r="AF40" s="11">
        <f t="shared" si="1"/>
        <v>-123</v>
      </c>
      <c r="AG40" s="52">
        <f t="shared" si="5"/>
        <v>3.1289748155685575E-2</v>
      </c>
      <c r="AH40" s="52">
        <f t="shared" si="2"/>
        <v>4.4329432090719992E-3</v>
      </c>
      <c r="AI40" s="71">
        <f t="shared" si="3"/>
        <v>-0.17372881355932204</v>
      </c>
      <c r="AL40"/>
      <c r="AM40"/>
      <c r="AN40"/>
      <c r="AO40"/>
      <c r="AZ40" s="18"/>
      <c r="BA40" s="4"/>
      <c r="BS40" s="18"/>
      <c r="BT40" s="4"/>
      <c r="CL40" s="18"/>
      <c r="CM40" s="4"/>
      <c r="DE40" s="18"/>
      <c r="DF40" s="4"/>
      <c r="DX40" s="18"/>
      <c r="DY40" s="4"/>
      <c r="EQ40" s="18"/>
      <c r="ER40" s="4"/>
      <c r="FJ40" s="18"/>
      <c r="FK40" s="4"/>
      <c r="GC40" s="18"/>
      <c r="GD40" s="4"/>
      <c r="GV40" s="18"/>
      <c r="GW40" s="4"/>
      <c r="HO40" s="18"/>
      <c r="HP40" s="4"/>
      <c r="IH40" s="18"/>
      <c r="II40" s="4"/>
      <c r="JA40" s="18"/>
      <c r="JB40" s="4"/>
      <c r="JT40" s="18"/>
      <c r="JU40" s="4"/>
      <c r="KM40" s="18"/>
      <c r="KN40" s="4"/>
      <c r="LF40" s="18"/>
      <c r="LG40" s="4"/>
      <c r="LY40" s="18"/>
      <c r="LZ40" s="4"/>
      <c r="MR40" s="18"/>
      <c r="MS40" s="4"/>
      <c r="NK40" s="18"/>
      <c r="NL40" s="4"/>
      <c r="OD40" s="18"/>
      <c r="OE40" s="4"/>
      <c r="OW40" s="18"/>
      <c r="OX40" s="4"/>
      <c r="PP40" s="18"/>
      <c r="PQ40" s="4"/>
      <c r="QI40" s="18"/>
      <c r="QJ40" s="4"/>
      <c r="RB40" s="18"/>
      <c r="RC40" s="4"/>
      <c r="RU40" s="18"/>
      <c r="RV40" s="4"/>
      <c r="SN40" s="18"/>
      <c r="SO40" s="4"/>
      <c r="TG40" s="18"/>
      <c r="TH40" s="4"/>
      <c r="TZ40" s="18"/>
      <c r="UA40" s="4"/>
      <c r="US40" s="18"/>
      <c r="UT40" s="4"/>
      <c r="VL40" s="18"/>
      <c r="VM40" s="4"/>
      <c r="WE40" s="18"/>
      <c r="WF40" s="4"/>
      <c r="WX40" s="18"/>
      <c r="WY40" s="4"/>
      <c r="XQ40" s="18"/>
      <c r="XR40" s="4"/>
      <c r="YJ40" s="18"/>
      <c r="YK40" s="4"/>
      <c r="ZC40" s="18"/>
      <c r="ZD40" s="4"/>
      <c r="ZV40" s="18"/>
      <c r="ZW40" s="4"/>
      <c r="AAO40" s="18"/>
      <c r="AAP40" s="4"/>
      <c r="ABH40" s="18"/>
      <c r="ABI40" s="4"/>
      <c r="ACA40" s="18"/>
      <c r="ACB40" s="4"/>
      <c r="ACT40" s="18"/>
      <c r="ACU40" s="4"/>
      <c r="ADM40" s="18"/>
      <c r="ADN40" s="4"/>
      <c r="AEF40" s="18"/>
      <c r="AEG40" s="4"/>
      <c r="AEY40" s="18"/>
      <c r="AEZ40" s="4"/>
      <c r="AFR40" s="18"/>
      <c r="AFS40" s="4"/>
      <c r="AGK40" s="18"/>
      <c r="AGL40" s="4"/>
      <c r="AHD40" s="18"/>
      <c r="AHE40" s="4"/>
      <c r="AHW40" s="18"/>
      <c r="AHX40" s="4"/>
      <c r="AIP40" s="18"/>
      <c r="AIQ40" s="4"/>
      <c r="AJI40" s="18"/>
      <c r="AJJ40" s="4"/>
      <c r="AKB40" s="18"/>
      <c r="AKC40" s="4"/>
      <c r="AKU40" s="18"/>
      <c r="AKV40" s="4"/>
      <c r="ALN40" s="18"/>
      <c r="ALO40" s="4"/>
      <c r="AMG40" s="18"/>
      <c r="AMH40" s="4"/>
      <c r="AMZ40" s="18"/>
      <c r="ANA40" s="4"/>
      <c r="ANS40" s="18"/>
      <c r="ANT40" s="4"/>
      <c r="AOL40" s="18"/>
      <c r="AOM40" s="4"/>
      <c r="APE40" s="18"/>
      <c r="APF40" s="4"/>
      <c r="APX40" s="18"/>
      <c r="APY40" s="4"/>
      <c r="AQQ40" s="18"/>
      <c r="AQR40" s="4"/>
      <c r="ARJ40" s="18"/>
      <c r="ARK40" s="4"/>
      <c r="ASC40" s="18"/>
      <c r="ASD40" s="4"/>
      <c r="ASV40" s="18"/>
      <c r="ASW40" s="4"/>
      <c r="ATO40" s="18"/>
      <c r="ATP40" s="4"/>
      <c r="AUH40" s="18"/>
      <c r="AUI40" s="4"/>
      <c r="AVA40" s="18"/>
      <c r="AVB40" s="4"/>
      <c r="AVT40" s="18"/>
      <c r="AVU40" s="4"/>
      <c r="AWM40" s="18"/>
      <c r="AWN40" s="4"/>
      <c r="AXF40" s="18"/>
      <c r="AXG40" s="4"/>
      <c r="AXY40" s="18"/>
      <c r="AXZ40" s="4"/>
      <c r="AYR40" s="18"/>
      <c r="AYS40" s="4"/>
      <c r="AZK40" s="18"/>
      <c r="AZL40" s="4"/>
      <c r="BAD40" s="18"/>
      <c r="BAE40" s="4"/>
      <c r="BAW40" s="18"/>
      <c r="BAX40" s="4"/>
      <c r="BBP40" s="18"/>
      <c r="BBQ40" s="4"/>
      <c r="BCI40" s="18"/>
      <c r="BCJ40" s="4"/>
      <c r="BDB40" s="18"/>
      <c r="BDC40" s="4"/>
      <c r="BDU40" s="18"/>
      <c r="BDV40" s="4"/>
      <c r="BEN40" s="18"/>
      <c r="BEO40" s="4"/>
      <c r="BFG40" s="18"/>
      <c r="BFH40" s="4"/>
      <c r="BFZ40" s="18"/>
      <c r="BGA40" s="4"/>
      <c r="BGS40" s="18"/>
      <c r="BGT40" s="4"/>
      <c r="BHL40" s="18"/>
      <c r="BHM40" s="4"/>
      <c r="BIE40" s="18"/>
      <c r="BIF40" s="4"/>
      <c r="BIX40" s="18"/>
      <c r="BIY40" s="4"/>
      <c r="BJQ40" s="18"/>
      <c r="BJR40" s="4"/>
      <c r="BKJ40" s="18"/>
      <c r="BKK40" s="4"/>
      <c r="BLC40" s="18"/>
      <c r="BLD40" s="4"/>
      <c r="BLV40" s="18"/>
      <c r="BLW40" s="4"/>
      <c r="BMO40" s="18"/>
      <c r="BMP40" s="4"/>
      <c r="BNH40" s="18"/>
      <c r="BNI40" s="4"/>
      <c r="BOA40" s="18"/>
      <c r="BOB40" s="4"/>
      <c r="BOT40" s="18"/>
      <c r="BOU40" s="4"/>
      <c r="BPM40" s="18"/>
      <c r="BPN40" s="4"/>
      <c r="BQF40" s="18"/>
      <c r="BQG40" s="4"/>
      <c r="BQY40" s="18"/>
      <c r="BQZ40" s="4"/>
      <c r="BRR40" s="18"/>
      <c r="BRS40" s="4"/>
      <c r="BSK40" s="18"/>
      <c r="BSL40" s="4"/>
      <c r="BTD40" s="18"/>
      <c r="BTE40" s="4"/>
      <c r="BTW40" s="18"/>
      <c r="BTX40" s="4"/>
      <c r="BUP40" s="18"/>
      <c r="BUQ40" s="4"/>
      <c r="BVI40" s="18"/>
      <c r="BVJ40" s="4"/>
      <c r="BWB40" s="18"/>
      <c r="BWC40" s="4"/>
      <c r="BWU40" s="18"/>
      <c r="BWV40" s="4"/>
      <c r="BXN40" s="18"/>
      <c r="BXO40" s="4"/>
      <c r="BYG40" s="18"/>
      <c r="BYH40" s="4"/>
      <c r="BYZ40" s="18"/>
      <c r="BZA40" s="4"/>
      <c r="BZS40" s="18"/>
      <c r="BZT40" s="4"/>
      <c r="CAL40" s="18"/>
      <c r="CAM40" s="4"/>
      <c r="CBE40" s="18"/>
      <c r="CBF40" s="4"/>
      <c r="CBX40" s="18"/>
      <c r="CBY40" s="4"/>
      <c r="CCQ40" s="18"/>
      <c r="CCR40" s="4"/>
      <c r="CDJ40" s="18"/>
      <c r="CDK40" s="4"/>
      <c r="CEC40" s="18"/>
      <c r="CED40" s="4"/>
      <c r="CEV40" s="18"/>
      <c r="CEW40" s="4"/>
      <c r="CFO40" s="18"/>
      <c r="CFP40" s="4"/>
      <c r="CGH40" s="18"/>
      <c r="CGI40" s="4"/>
      <c r="CHA40" s="18"/>
      <c r="CHB40" s="4"/>
      <c r="CHT40" s="18"/>
      <c r="CHU40" s="4"/>
      <c r="CIM40" s="18"/>
      <c r="CIN40" s="4"/>
      <c r="CJF40" s="18"/>
      <c r="CJG40" s="4"/>
      <c r="CJY40" s="18"/>
      <c r="CJZ40" s="4"/>
      <c r="CKR40" s="18"/>
      <c r="CKS40" s="4"/>
      <c r="CLK40" s="18"/>
      <c r="CLL40" s="4"/>
      <c r="CMD40" s="18"/>
      <c r="CME40" s="4"/>
      <c r="CMW40" s="18"/>
      <c r="CMX40" s="4"/>
      <c r="CNP40" s="18"/>
      <c r="CNQ40" s="4"/>
      <c r="COI40" s="18"/>
      <c r="COJ40" s="4"/>
      <c r="CPB40" s="18"/>
      <c r="CPC40" s="4"/>
      <c r="CPU40" s="18"/>
      <c r="CPV40" s="4"/>
      <c r="CQN40" s="18"/>
      <c r="CQO40" s="4"/>
      <c r="CRG40" s="18"/>
      <c r="CRH40" s="4"/>
      <c r="CRZ40" s="18"/>
      <c r="CSA40" s="4"/>
      <c r="CSS40" s="18"/>
      <c r="CST40" s="4"/>
      <c r="CTL40" s="18"/>
      <c r="CTM40" s="4"/>
      <c r="CUE40" s="18"/>
      <c r="CUF40" s="4"/>
      <c r="CUX40" s="18"/>
      <c r="CUY40" s="4"/>
      <c r="CVQ40" s="18"/>
      <c r="CVR40" s="4"/>
      <c r="CWJ40" s="18"/>
      <c r="CWK40" s="4"/>
      <c r="CXC40" s="18"/>
      <c r="CXD40" s="4"/>
      <c r="CXV40" s="18"/>
      <c r="CXW40" s="4"/>
      <c r="CYO40" s="18"/>
      <c r="CYP40" s="4"/>
      <c r="CZH40" s="18"/>
      <c r="CZI40" s="4"/>
      <c r="DAA40" s="18"/>
      <c r="DAB40" s="4"/>
      <c r="DAT40" s="18"/>
      <c r="DAU40" s="4"/>
      <c r="DBM40" s="18"/>
      <c r="DBN40" s="4"/>
      <c r="DCF40" s="18"/>
      <c r="DCG40" s="4"/>
      <c r="DCY40" s="18"/>
      <c r="DCZ40" s="4"/>
      <c r="DDR40" s="18"/>
      <c r="DDS40" s="4"/>
      <c r="DEK40" s="18"/>
      <c r="DEL40" s="4"/>
      <c r="DFD40" s="18"/>
      <c r="DFE40" s="4"/>
      <c r="DFW40" s="18"/>
      <c r="DFX40" s="4"/>
      <c r="DGP40" s="18"/>
      <c r="DGQ40" s="4"/>
      <c r="DHI40" s="18"/>
      <c r="DHJ40" s="4"/>
      <c r="DIB40" s="18"/>
      <c r="DIC40" s="4"/>
      <c r="DIU40" s="18"/>
      <c r="DIV40" s="4"/>
      <c r="DJN40" s="18"/>
      <c r="DJO40" s="4"/>
      <c r="DKG40" s="18"/>
      <c r="DKH40" s="4"/>
      <c r="DKZ40" s="18"/>
      <c r="DLA40" s="4"/>
      <c r="DLS40" s="18"/>
      <c r="DLT40" s="4"/>
      <c r="DML40" s="18"/>
      <c r="DMM40" s="4"/>
      <c r="DNE40" s="18"/>
      <c r="DNF40" s="4"/>
      <c r="DNX40" s="18"/>
      <c r="DNY40" s="4"/>
      <c r="DOQ40" s="18"/>
      <c r="DOR40" s="4"/>
      <c r="DPJ40" s="18"/>
      <c r="DPK40" s="4"/>
      <c r="DQC40" s="18"/>
      <c r="DQD40" s="4"/>
      <c r="DQV40" s="18"/>
      <c r="DQW40" s="4"/>
      <c r="DRO40" s="18"/>
      <c r="DRP40" s="4"/>
      <c r="DSH40" s="18"/>
      <c r="DSI40" s="4"/>
      <c r="DTA40" s="18"/>
      <c r="DTB40" s="4"/>
      <c r="DTT40" s="18"/>
      <c r="DTU40" s="4"/>
      <c r="DUM40" s="18"/>
      <c r="DUN40" s="4"/>
      <c r="DVF40" s="18"/>
      <c r="DVG40" s="4"/>
      <c r="DVY40" s="18"/>
      <c r="DVZ40" s="4"/>
      <c r="DWR40" s="18"/>
      <c r="DWS40" s="4"/>
      <c r="DXK40" s="18"/>
      <c r="DXL40" s="4"/>
      <c r="DYD40" s="18"/>
      <c r="DYE40" s="4"/>
      <c r="DYW40" s="18"/>
      <c r="DYX40" s="4"/>
      <c r="DZP40" s="18"/>
      <c r="DZQ40" s="4"/>
      <c r="EAI40" s="18"/>
      <c r="EAJ40" s="4"/>
      <c r="EBB40" s="18"/>
      <c r="EBC40" s="4"/>
      <c r="EBU40" s="18"/>
      <c r="EBV40" s="4"/>
      <c r="ECN40" s="18"/>
      <c r="ECO40" s="4"/>
      <c r="EDG40" s="18"/>
      <c r="EDH40" s="4"/>
      <c r="EDZ40" s="18"/>
      <c r="EEA40" s="4"/>
      <c r="EES40" s="18"/>
      <c r="EET40" s="4"/>
      <c r="EFL40" s="18"/>
      <c r="EFM40" s="4"/>
      <c r="EGE40" s="18"/>
      <c r="EGF40" s="4"/>
      <c r="EGX40" s="18"/>
      <c r="EGY40" s="4"/>
      <c r="EHQ40" s="18"/>
      <c r="EHR40" s="4"/>
      <c r="EIJ40" s="18"/>
      <c r="EIK40" s="4"/>
      <c r="EJC40" s="18"/>
      <c r="EJD40" s="4"/>
      <c r="EJV40" s="18"/>
      <c r="EJW40" s="4"/>
      <c r="EKO40" s="18"/>
      <c r="EKP40" s="4"/>
      <c r="ELH40" s="18"/>
      <c r="ELI40" s="4"/>
      <c r="EMA40" s="18"/>
      <c r="EMB40" s="4"/>
      <c r="EMT40" s="18"/>
      <c r="EMU40" s="4"/>
      <c r="ENM40" s="18"/>
      <c r="ENN40" s="4"/>
      <c r="EOF40" s="18"/>
      <c r="EOG40" s="4"/>
      <c r="EOY40" s="18"/>
      <c r="EOZ40" s="4"/>
      <c r="EPR40" s="18"/>
      <c r="EPS40" s="4"/>
      <c r="EQK40" s="18"/>
      <c r="EQL40" s="4"/>
      <c r="ERD40" s="18"/>
      <c r="ERE40" s="4"/>
      <c r="ERW40" s="18"/>
      <c r="ERX40" s="4"/>
      <c r="ESP40" s="18"/>
      <c r="ESQ40" s="4"/>
      <c r="ETI40" s="18"/>
      <c r="ETJ40" s="4"/>
      <c r="EUB40" s="18"/>
      <c r="EUC40" s="4"/>
      <c r="EUU40" s="18"/>
      <c r="EUV40" s="4"/>
      <c r="EVN40" s="18"/>
      <c r="EVO40" s="4"/>
      <c r="EWG40" s="18"/>
      <c r="EWH40" s="4"/>
      <c r="EWZ40" s="18"/>
      <c r="EXA40" s="4"/>
      <c r="EXS40" s="18"/>
      <c r="EXT40" s="4"/>
      <c r="EYL40" s="18"/>
      <c r="EYM40" s="4"/>
      <c r="EZE40" s="18"/>
      <c r="EZF40" s="4"/>
      <c r="EZX40" s="18"/>
      <c r="EZY40" s="4"/>
      <c r="FAQ40" s="18"/>
      <c r="FAR40" s="4"/>
      <c r="FBJ40" s="18"/>
      <c r="FBK40" s="4"/>
      <c r="FCC40" s="18"/>
      <c r="FCD40" s="4"/>
      <c r="FCV40" s="18"/>
      <c r="FCW40" s="4"/>
      <c r="FDO40" s="18"/>
      <c r="FDP40" s="4"/>
      <c r="FEH40" s="18"/>
      <c r="FEI40" s="4"/>
      <c r="FFA40" s="18"/>
      <c r="FFB40" s="4"/>
      <c r="FFT40" s="18"/>
      <c r="FFU40" s="4"/>
      <c r="FGM40" s="18"/>
      <c r="FGN40" s="4"/>
      <c r="FHF40" s="18"/>
      <c r="FHG40" s="4"/>
      <c r="FHY40" s="18"/>
      <c r="FHZ40" s="4"/>
      <c r="FIR40" s="18"/>
      <c r="FIS40" s="4"/>
      <c r="FJK40" s="18"/>
      <c r="FJL40" s="4"/>
      <c r="FKD40" s="18"/>
      <c r="FKE40" s="4"/>
      <c r="FKW40" s="18"/>
      <c r="FKX40" s="4"/>
      <c r="FLP40" s="18"/>
      <c r="FLQ40" s="4"/>
      <c r="FMI40" s="18"/>
      <c r="FMJ40" s="4"/>
      <c r="FNB40" s="18"/>
      <c r="FNC40" s="4"/>
      <c r="FNU40" s="18"/>
      <c r="FNV40" s="4"/>
      <c r="FON40" s="18"/>
      <c r="FOO40" s="4"/>
      <c r="FPG40" s="18"/>
      <c r="FPH40" s="4"/>
      <c r="FPZ40" s="18"/>
      <c r="FQA40" s="4"/>
      <c r="FQS40" s="18"/>
      <c r="FQT40" s="4"/>
      <c r="FRL40" s="18"/>
      <c r="FRM40" s="4"/>
      <c r="FSE40" s="18"/>
      <c r="FSF40" s="4"/>
      <c r="FSX40" s="18"/>
      <c r="FSY40" s="4"/>
      <c r="FTQ40" s="18"/>
      <c r="FTR40" s="4"/>
      <c r="FUJ40" s="18"/>
      <c r="FUK40" s="4"/>
      <c r="FVC40" s="18"/>
      <c r="FVD40" s="4"/>
      <c r="FVV40" s="18"/>
      <c r="FVW40" s="4"/>
      <c r="FWO40" s="18"/>
      <c r="FWP40" s="4"/>
      <c r="FXH40" s="18"/>
      <c r="FXI40" s="4"/>
      <c r="FYA40" s="18"/>
      <c r="FYB40" s="4"/>
      <c r="FYT40" s="18"/>
      <c r="FYU40" s="4"/>
      <c r="FZM40" s="18"/>
      <c r="FZN40" s="4"/>
      <c r="GAF40" s="18"/>
      <c r="GAG40" s="4"/>
      <c r="GAY40" s="18"/>
      <c r="GAZ40" s="4"/>
      <c r="GBR40" s="18"/>
      <c r="GBS40" s="4"/>
      <c r="GCK40" s="18"/>
      <c r="GCL40" s="4"/>
      <c r="GDD40" s="18"/>
      <c r="GDE40" s="4"/>
      <c r="GDW40" s="18"/>
      <c r="GDX40" s="4"/>
      <c r="GEP40" s="18"/>
      <c r="GEQ40" s="4"/>
      <c r="GFI40" s="18"/>
      <c r="GFJ40" s="4"/>
      <c r="GGB40" s="18"/>
      <c r="GGC40" s="4"/>
      <c r="GGU40" s="18"/>
      <c r="GGV40" s="4"/>
      <c r="GHN40" s="18"/>
      <c r="GHO40" s="4"/>
      <c r="GIG40" s="18"/>
      <c r="GIH40" s="4"/>
      <c r="GIZ40" s="18"/>
      <c r="GJA40" s="4"/>
      <c r="GJS40" s="18"/>
      <c r="GJT40" s="4"/>
      <c r="GKL40" s="18"/>
      <c r="GKM40" s="4"/>
      <c r="GLE40" s="18"/>
      <c r="GLF40" s="4"/>
      <c r="GLX40" s="18"/>
      <c r="GLY40" s="4"/>
      <c r="GMQ40" s="18"/>
      <c r="GMR40" s="4"/>
      <c r="GNJ40" s="18"/>
      <c r="GNK40" s="4"/>
      <c r="GOC40" s="18"/>
      <c r="GOD40" s="4"/>
      <c r="GOV40" s="18"/>
      <c r="GOW40" s="4"/>
      <c r="GPO40" s="18"/>
      <c r="GPP40" s="4"/>
      <c r="GQH40" s="18"/>
      <c r="GQI40" s="4"/>
      <c r="GRA40" s="18"/>
      <c r="GRB40" s="4"/>
      <c r="GRT40" s="18"/>
      <c r="GRU40" s="4"/>
      <c r="GSM40" s="18"/>
      <c r="GSN40" s="4"/>
      <c r="GTF40" s="18"/>
      <c r="GTG40" s="4"/>
      <c r="GTY40" s="18"/>
      <c r="GTZ40" s="4"/>
      <c r="GUR40" s="18"/>
      <c r="GUS40" s="4"/>
      <c r="GVK40" s="18"/>
      <c r="GVL40" s="4"/>
      <c r="GWD40" s="18"/>
      <c r="GWE40" s="4"/>
      <c r="GWW40" s="18"/>
      <c r="GWX40" s="4"/>
      <c r="GXP40" s="18"/>
      <c r="GXQ40" s="4"/>
      <c r="GYI40" s="18"/>
      <c r="GYJ40" s="4"/>
      <c r="GZB40" s="18"/>
      <c r="GZC40" s="4"/>
      <c r="GZU40" s="18"/>
      <c r="GZV40" s="4"/>
      <c r="HAN40" s="18"/>
      <c r="HAO40" s="4"/>
      <c r="HBG40" s="18"/>
      <c r="HBH40" s="4"/>
      <c r="HBZ40" s="18"/>
      <c r="HCA40" s="4"/>
      <c r="HCS40" s="18"/>
      <c r="HCT40" s="4"/>
      <c r="HDL40" s="18"/>
      <c r="HDM40" s="4"/>
      <c r="HEE40" s="18"/>
      <c r="HEF40" s="4"/>
      <c r="HEX40" s="18"/>
      <c r="HEY40" s="4"/>
      <c r="HFQ40" s="18"/>
      <c r="HFR40" s="4"/>
      <c r="HGJ40" s="18"/>
      <c r="HGK40" s="4"/>
      <c r="HHC40" s="18"/>
      <c r="HHD40" s="4"/>
      <c r="HHV40" s="18"/>
      <c r="HHW40" s="4"/>
      <c r="HIO40" s="18"/>
      <c r="HIP40" s="4"/>
      <c r="HJH40" s="18"/>
      <c r="HJI40" s="4"/>
      <c r="HKA40" s="18"/>
      <c r="HKB40" s="4"/>
      <c r="HKT40" s="18"/>
      <c r="HKU40" s="4"/>
      <c r="HLM40" s="18"/>
      <c r="HLN40" s="4"/>
      <c r="HMF40" s="18"/>
      <c r="HMG40" s="4"/>
      <c r="HMY40" s="18"/>
      <c r="HMZ40" s="4"/>
      <c r="HNR40" s="18"/>
      <c r="HNS40" s="4"/>
      <c r="HOK40" s="18"/>
      <c r="HOL40" s="4"/>
      <c r="HPD40" s="18"/>
      <c r="HPE40" s="4"/>
      <c r="HPW40" s="18"/>
      <c r="HPX40" s="4"/>
      <c r="HQP40" s="18"/>
      <c r="HQQ40" s="4"/>
      <c r="HRI40" s="18"/>
      <c r="HRJ40" s="4"/>
      <c r="HSB40" s="18"/>
      <c r="HSC40" s="4"/>
      <c r="HSU40" s="18"/>
      <c r="HSV40" s="4"/>
      <c r="HTN40" s="18"/>
      <c r="HTO40" s="4"/>
      <c r="HUG40" s="18"/>
      <c r="HUH40" s="4"/>
      <c r="HUZ40" s="18"/>
      <c r="HVA40" s="4"/>
      <c r="HVS40" s="18"/>
      <c r="HVT40" s="4"/>
      <c r="HWL40" s="18"/>
      <c r="HWM40" s="4"/>
      <c r="HXE40" s="18"/>
      <c r="HXF40" s="4"/>
      <c r="HXX40" s="18"/>
      <c r="HXY40" s="4"/>
      <c r="HYQ40" s="18"/>
      <c r="HYR40" s="4"/>
      <c r="HZJ40" s="18"/>
      <c r="HZK40" s="4"/>
      <c r="IAC40" s="18"/>
      <c r="IAD40" s="4"/>
      <c r="IAV40" s="18"/>
      <c r="IAW40" s="4"/>
      <c r="IBO40" s="18"/>
      <c r="IBP40" s="4"/>
      <c r="ICH40" s="18"/>
      <c r="ICI40" s="4"/>
      <c r="IDA40" s="18"/>
      <c r="IDB40" s="4"/>
      <c r="IDT40" s="18"/>
      <c r="IDU40" s="4"/>
      <c r="IEM40" s="18"/>
      <c r="IEN40" s="4"/>
      <c r="IFF40" s="18"/>
      <c r="IFG40" s="4"/>
      <c r="IFY40" s="18"/>
      <c r="IFZ40" s="4"/>
      <c r="IGR40" s="18"/>
      <c r="IGS40" s="4"/>
      <c r="IHK40" s="18"/>
      <c r="IHL40" s="4"/>
      <c r="IID40" s="18"/>
      <c r="IIE40" s="4"/>
      <c r="IIW40" s="18"/>
      <c r="IIX40" s="4"/>
      <c r="IJP40" s="18"/>
      <c r="IJQ40" s="4"/>
      <c r="IKI40" s="18"/>
      <c r="IKJ40" s="4"/>
      <c r="ILB40" s="18"/>
      <c r="ILC40" s="4"/>
      <c r="ILU40" s="18"/>
      <c r="ILV40" s="4"/>
      <c r="IMN40" s="18"/>
      <c r="IMO40" s="4"/>
      <c r="ING40" s="18"/>
      <c r="INH40" s="4"/>
      <c r="INZ40" s="18"/>
      <c r="IOA40" s="4"/>
      <c r="IOS40" s="18"/>
      <c r="IOT40" s="4"/>
      <c r="IPL40" s="18"/>
      <c r="IPM40" s="4"/>
      <c r="IQE40" s="18"/>
      <c r="IQF40" s="4"/>
      <c r="IQX40" s="18"/>
      <c r="IQY40" s="4"/>
      <c r="IRQ40" s="18"/>
      <c r="IRR40" s="4"/>
      <c r="ISJ40" s="18"/>
      <c r="ISK40" s="4"/>
      <c r="ITC40" s="18"/>
      <c r="ITD40" s="4"/>
      <c r="ITV40" s="18"/>
      <c r="ITW40" s="4"/>
      <c r="IUO40" s="18"/>
      <c r="IUP40" s="4"/>
      <c r="IVH40" s="18"/>
      <c r="IVI40" s="4"/>
      <c r="IWA40" s="18"/>
      <c r="IWB40" s="4"/>
      <c r="IWT40" s="18"/>
      <c r="IWU40" s="4"/>
      <c r="IXM40" s="18"/>
      <c r="IXN40" s="4"/>
      <c r="IYF40" s="18"/>
      <c r="IYG40" s="4"/>
      <c r="IYY40" s="18"/>
      <c r="IYZ40" s="4"/>
      <c r="IZR40" s="18"/>
      <c r="IZS40" s="4"/>
      <c r="JAK40" s="18"/>
      <c r="JAL40" s="4"/>
      <c r="JBD40" s="18"/>
      <c r="JBE40" s="4"/>
      <c r="JBW40" s="18"/>
      <c r="JBX40" s="4"/>
      <c r="JCP40" s="18"/>
      <c r="JCQ40" s="4"/>
      <c r="JDI40" s="18"/>
      <c r="JDJ40" s="4"/>
      <c r="JEB40" s="18"/>
      <c r="JEC40" s="4"/>
      <c r="JEU40" s="18"/>
      <c r="JEV40" s="4"/>
      <c r="JFN40" s="18"/>
      <c r="JFO40" s="4"/>
      <c r="JGG40" s="18"/>
      <c r="JGH40" s="4"/>
      <c r="JGZ40" s="18"/>
      <c r="JHA40" s="4"/>
      <c r="JHS40" s="18"/>
      <c r="JHT40" s="4"/>
      <c r="JIL40" s="18"/>
      <c r="JIM40" s="4"/>
      <c r="JJE40" s="18"/>
      <c r="JJF40" s="4"/>
      <c r="JJX40" s="18"/>
      <c r="JJY40" s="4"/>
      <c r="JKQ40" s="18"/>
      <c r="JKR40" s="4"/>
      <c r="JLJ40" s="18"/>
      <c r="JLK40" s="4"/>
      <c r="JMC40" s="18"/>
      <c r="JMD40" s="4"/>
      <c r="JMV40" s="18"/>
      <c r="JMW40" s="4"/>
      <c r="JNO40" s="18"/>
      <c r="JNP40" s="4"/>
      <c r="JOH40" s="18"/>
      <c r="JOI40" s="4"/>
      <c r="JPA40" s="18"/>
      <c r="JPB40" s="4"/>
      <c r="JPT40" s="18"/>
      <c r="JPU40" s="4"/>
      <c r="JQM40" s="18"/>
      <c r="JQN40" s="4"/>
      <c r="JRF40" s="18"/>
      <c r="JRG40" s="4"/>
      <c r="JRY40" s="18"/>
      <c r="JRZ40" s="4"/>
      <c r="JSR40" s="18"/>
      <c r="JSS40" s="4"/>
      <c r="JTK40" s="18"/>
      <c r="JTL40" s="4"/>
      <c r="JUD40" s="18"/>
      <c r="JUE40" s="4"/>
      <c r="JUW40" s="18"/>
      <c r="JUX40" s="4"/>
      <c r="JVP40" s="18"/>
      <c r="JVQ40" s="4"/>
      <c r="JWI40" s="18"/>
      <c r="JWJ40" s="4"/>
      <c r="JXB40" s="18"/>
      <c r="JXC40" s="4"/>
      <c r="JXU40" s="18"/>
      <c r="JXV40" s="4"/>
      <c r="JYN40" s="18"/>
      <c r="JYO40" s="4"/>
      <c r="JZG40" s="18"/>
      <c r="JZH40" s="4"/>
      <c r="JZZ40" s="18"/>
      <c r="KAA40" s="4"/>
      <c r="KAS40" s="18"/>
      <c r="KAT40" s="4"/>
      <c r="KBL40" s="18"/>
      <c r="KBM40" s="4"/>
      <c r="KCE40" s="18"/>
      <c r="KCF40" s="4"/>
      <c r="KCX40" s="18"/>
      <c r="KCY40" s="4"/>
      <c r="KDQ40" s="18"/>
      <c r="KDR40" s="4"/>
      <c r="KEJ40" s="18"/>
      <c r="KEK40" s="4"/>
      <c r="KFC40" s="18"/>
      <c r="KFD40" s="4"/>
      <c r="KFV40" s="18"/>
      <c r="KFW40" s="4"/>
      <c r="KGO40" s="18"/>
      <c r="KGP40" s="4"/>
      <c r="KHH40" s="18"/>
      <c r="KHI40" s="4"/>
      <c r="KIA40" s="18"/>
      <c r="KIB40" s="4"/>
      <c r="KIT40" s="18"/>
      <c r="KIU40" s="4"/>
      <c r="KJM40" s="18"/>
      <c r="KJN40" s="4"/>
      <c r="KKF40" s="18"/>
      <c r="KKG40" s="4"/>
      <c r="KKY40" s="18"/>
      <c r="KKZ40" s="4"/>
      <c r="KLR40" s="18"/>
      <c r="KLS40" s="4"/>
      <c r="KMK40" s="18"/>
      <c r="KML40" s="4"/>
      <c r="KND40" s="18"/>
      <c r="KNE40" s="4"/>
      <c r="KNW40" s="18"/>
      <c r="KNX40" s="4"/>
      <c r="KOP40" s="18"/>
      <c r="KOQ40" s="4"/>
      <c r="KPI40" s="18"/>
      <c r="KPJ40" s="4"/>
      <c r="KQB40" s="18"/>
      <c r="KQC40" s="4"/>
      <c r="KQU40" s="18"/>
      <c r="KQV40" s="4"/>
      <c r="KRN40" s="18"/>
      <c r="KRO40" s="4"/>
      <c r="KSG40" s="18"/>
      <c r="KSH40" s="4"/>
      <c r="KSZ40" s="18"/>
      <c r="KTA40" s="4"/>
      <c r="KTS40" s="18"/>
      <c r="KTT40" s="4"/>
      <c r="KUL40" s="18"/>
      <c r="KUM40" s="4"/>
      <c r="KVE40" s="18"/>
      <c r="KVF40" s="4"/>
      <c r="KVX40" s="18"/>
      <c r="KVY40" s="4"/>
      <c r="KWQ40" s="18"/>
      <c r="KWR40" s="4"/>
      <c r="KXJ40" s="18"/>
      <c r="KXK40" s="4"/>
      <c r="KYC40" s="18"/>
      <c r="KYD40" s="4"/>
      <c r="KYV40" s="18"/>
      <c r="KYW40" s="4"/>
      <c r="KZO40" s="18"/>
      <c r="KZP40" s="4"/>
      <c r="LAH40" s="18"/>
      <c r="LAI40" s="4"/>
      <c r="LBA40" s="18"/>
      <c r="LBB40" s="4"/>
      <c r="LBT40" s="18"/>
      <c r="LBU40" s="4"/>
      <c r="LCM40" s="18"/>
      <c r="LCN40" s="4"/>
      <c r="LDF40" s="18"/>
      <c r="LDG40" s="4"/>
      <c r="LDY40" s="18"/>
      <c r="LDZ40" s="4"/>
      <c r="LER40" s="18"/>
      <c r="LES40" s="4"/>
      <c r="LFK40" s="18"/>
      <c r="LFL40" s="4"/>
      <c r="LGD40" s="18"/>
      <c r="LGE40" s="4"/>
      <c r="LGW40" s="18"/>
      <c r="LGX40" s="4"/>
      <c r="LHP40" s="18"/>
      <c r="LHQ40" s="4"/>
      <c r="LII40" s="18"/>
      <c r="LIJ40" s="4"/>
      <c r="LJB40" s="18"/>
      <c r="LJC40" s="4"/>
      <c r="LJU40" s="18"/>
      <c r="LJV40" s="4"/>
      <c r="LKN40" s="18"/>
      <c r="LKO40" s="4"/>
      <c r="LLG40" s="18"/>
      <c r="LLH40" s="4"/>
      <c r="LLZ40" s="18"/>
      <c r="LMA40" s="4"/>
      <c r="LMS40" s="18"/>
      <c r="LMT40" s="4"/>
      <c r="LNL40" s="18"/>
      <c r="LNM40" s="4"/>
      <c r="LOE40" s="18"/>
      <c r="LOF40" s="4"/>
      <c r="LOX40" s="18"/>
      <c r="LOY40" s="4"/>
      <c r="LPQ40" s="18"/>
      <c r="LPR40" s="4"/>
      <c r="LQJ40" s="18"/>
      <c r="LQK40" s="4"/>
      <c r="LRC40" s="18"/>
      <c r="LRD40" s="4"/>
      <c r="LRV40" s="18"/>
      <c r="LRW40" s="4"/>
      <c r="LSO40" s="18"/>
      <c r="LSP40" s="4"/>
      <c r="LTH40" s="18"/>
      <c r="LTI40" s="4"/>
      <c r="LUA40" s="18"/>
      <c r="LUB40" s="4"/>
      <c r="LUT40" s="18"/>
      <c r="LUU40" s="4"/>
      <c r="LVM40" s="18"/>
      <c r="LVN40" s="4"/>
      <c r="LWF40" s="18"/>
      <c r="LWG40" s="4"/>
      <c r="LWY40" s="18"/>
      <c r="LWZ40" s="4"/>
      <c r="LXR40" s="18"/>
      <c r="LXS40" s="4"/>
      <c r="LYK40" s="18"/>
      <c r="LYL40" s="4"/>
      <c r="LZD40" s="18"/>
      <c r="LZE40" s="4"/>
      <c r="LZW40" s="18"/>
      <c r="LZX40" s="4"/>
      <c r="MAP40" s="18"/>
      <c r="MAQ40" s="4"/>
      <c r="MBI40" s="18"/>
      <c r="MBJ40" s="4"/>
      <c r="MCB40" s="18"/>
      <c r="MCC40" s="4"/>
      <c r="MCU40" s="18"/>
      <c r="MCV40" s="4"/>
      <c r="MDN40" s="18"/>
      <c r="MDO40" s="4"/>
      <c r="MEG40" s="18"/>
      <c r="MEH40" s="4"/>
      <c r="MEZ40" s="18"/>
      <c r="MFA40" s="4"/>
      <c r="MFS40" s="18"/>
      <c r="MFT40" s="4"/>
      <c r="MGL40" s="18"/>
      <c r="MGM40" s="4"/>
      <c r="MHE40" s="18"/>
      <c r="MHF40" s="4"/>
      <c r="MHX40" s="18"/>
      <c r="MHY40" s="4"/>
      <c r="MIQ40" s="18"/>
      <c r="MIR40" s="4"/>
      <c r="MJJ40" s="18"/>
      <c r="MJK40" s="4"/>
      <c r="MKC40" s="18"/>
      <c r="MKD40" s="4"/>
      <c r="MKV40" s="18"/>
      <c r="MKW40" s="4"/>
      <c r="MLO40" s="18"/>
      <c r="MLP40" s="4"/>
      <c r="MMH40" s="18"/>
      <c r="MMI40" s="4"/>
      <c r="MNA40" s="18"/>
      <c r="MNB40" s="4"/>
      <c r="MNT40" s="18"/>
      <c r="MNU40" s="4"/>
      <c r="MOM40" s="18"/>
      <c r="MON40" s="4"/>
      <c r="MPF40" s="18"/>
      <c r="MPG40" s="4"/>
      <c r="MPY40" s="18"/>
      <c r="MPZ40" s="4"/>
      <c r="MQR40" s="18"/>
      <c r="MQS40" s="4"/>
      <c r="MRK40" s="18"/>
      <c r="MRL40" s="4"/>
      <c r="MSD40" s="18"/>
      <c r="MSE40" s="4"/>
      <c r="MSW40" s="18"/>
      <c r="MSX40" s="4"/>
      <c r="MTP40" s="18"/>
      <c r="MTQ40" s="4"/>
      <c r="MUI40" s="18"/>
      <c r="MUJ40" s="4"/>
      <c r="MVB40" s="18"/>
      <c r="MVC40" s="4"/>
      <c r="MVU40" s="18"/>
      <c r="MVV40" s="4"/>
      <c r="MWN40" s="18"/>
      <c r="MWO40" s="4"/>
      <c r="MXG40" s="18"/>
      <c r="MXH40" s="4"/>
      <c r="MXZ40" s="18"/>
      <c r="MYA40" s="4"/>
      <c r="MYS40" s="18"/>
      <c r="MYT40" s="4"/>
      <c r="MZL40" s="18"/>
      <c r="MZM40" s="4"/>
      <c r="NAE40" s="18"/>
      <c r="NAF40" s="4"/>
      <c r="NAX40" s="18"/>
      <c r="NAY40" s="4"/>
      <c r="NBQ40" s="18"/>
      <c r="NBR40" s="4"/>
      <c r="NCJ40" s="18"/>
      <c r="NCK40" s="4"/>
      <c r="NDC40" s="18"/>
      <c r="NDD40" s="4"/>
      <c r="NDV40" s="18"/>
      <c r="NDW40" s="4"/>
      <c r="NEO40" s="18"/>
      <c r="NEP40" s="4"/>
      <c r="NFH40" s="18"/>
      <c r="NFI40" s="4"/>
      <c r="NGA40" s="18"/>
      <c r="NGB40" s="4"/>
      <c r="NGT40" s="18"/>
      <c r="NGU40" s="4"/>
      <c r="NHM40" s="18"/>
      <c r="NHN40" s="4"/>
      <c r="NIF40" s="18"/>
      <c r="NIG40" s="4"/>
      <c r="NIY40" s="18"/>
      <c r="NIZ40" s="4"/>
      <c r="NJR40" s="18"/>
      <c r="NJS40" s="4"/>
      <c r="NKK40" s="18"/>
      <c r="NKL40" s="4"/>
      <c r="NLD40" s="18"/>
      <c r="NLE40" s="4"/>
      <c r="NLW40" s="18"/>
      <c r="NLX40" s="4"/>
      <c r="NMP40" s="18"/>
      <c r="NMQ40" s="4"/>
      <c r="NNI40" s="18"/>
      <c r="NNJ40" s="4"/>
      <c r="NOB40" s="18"/>
      <c r="NOC40" s="4"/>
      <c r="NOU40" s="18"/>
      <c r="NOV40" s="4"/>
      <c r="NPN40" s="18"/>
      <c r="NPO40" s="4"/>
      <c r="NQG40" s="18"/>
      <c r="NQH40" s="4"/>
      <c r="NQZ40" s="18"/>
      <c r="NRA40" s="4"/>
      <c r="NRS40" s="18"/>
      <c r="NRT40" s="4"/>
      <c r="NSL40" s="18"/>
      <c r="NSM40" s="4"/>
      <c r="NTE40" s="18"/>
      <c r="NTF40" s="4"/>
      <c r="NTX40" s="18"/>
      <c r="NTY40" s="4"/>
      <c r="NUQ40" s="18"/>
      <c r="NUR40" s="4"/>
      <c r="NVJ40" s="18"/>
      <c r="NVK40" s="4"/>
      <c r="NWC40" s="18"/>
      <c r="NWD40" s="4"/>
      <c r="NWV40" s="18"/>
      <c r="NWW40" s="4"/>
      <c r="NXO40" s="18"/>
      <c r="NXP40" s="4"/>
      <c r="NYH40" s="18"/>
      <c r="NYI40" s="4"/>
      <c r="NZA40" s="18"/>
      <c r="NZB40" s="4"/>
      <c r="NZT40" s="18"/>
      <c r="NZU40" s="4"/>
      <c r="OAM40" s="18"/>
      <c r="OAN40" s="4"/>
      <c r="OBF40" s="18"/>
      <c r="OBG40" s="4"/>
      <c r="OBY40" s="18"/>
      <c r="OBZ40" s="4"/>
      <c r="OCR40" s="18"/>
      <c r="OCS40" s="4"/>
      <c r="ODK40" s="18"/>
      <c r="ODL40" s="4"/>
      <c r="OED40" s="18"/>
      <c r="OEE40" s="4"/>
      <c r="OEW40" s="18"/>
      <c r="OEX40" s="4"/>
      <c r="OFP40" s="18"/>
      <c r="OFQ40" s="4"/>
      <c r="OGI40" s="18"/>
      <c r="OGJ40" s="4"/>
      <c r="OHB40" s="18"/>
      <c r="OHC40" s="4"/>
      <c r="OHU40" s="18"/>
      <c r="OHV40" s="4"/>
      <c r="OIN40" s="18"/>
      <c r="OIO40" s="4"/>
      <c r="OJG40" s="18"/>
      <c r="OJH40" s="4"/>
      <c r="OJZ40" s="18"/>
      <c r="OKA40" s="4"/>
      <c r="OKS40" s="18"/>
      <c r="OKT40" s="4"/>
      <c r="OLL40" s="18"/>
      <c r="OLM40" s="4"/>
      <c r="OME40" s="18"/>
      <c r="OMF40" s="4"/>
      <c r="OMX40" s="18"/>
      <c r="OMY40" s="4"/>
      <c r="ONQ40" s="18"/>
      <c r="ONR40" s="4"/>
      <c r="OOJ40" s="18"/>
      <c r="OOK40" s="4"/>
      <c r="OPC40" s="18"/>
      <c r="OPD40" s="4"/>
      <c r="OPV40" s="18"/>
      <c r="OPW40" s="4"/>
      <c r="OQO40" s="18"/>
      <c r="OQP40" s="4"/>
      <c r="ORH40" s="18"/>
      <c r="ORI40" s="4"/>
      <c r="OSA40" s="18"/>
      <c r="OSB40" s="4"/>
      <c r="OST40" s="18"/>
      <c r="OSU40" s="4"/>
      <c r="OTM40" s="18"/>
      <c r="OTN40" s="4"/>
      <c r="OUF40" s="18"/>
      <c r="OUG40" s="4"/>
      <c r="OUY40" s="18"/>
      <c r="OUZ40" s="4"/>
      <c r="OVR40" s="18"/>
      <c r="OVS40" s="4"/>
      <c r="OWK40" s="18"/>
      <c r="OWL40" s="4"/>
      <c r="OXD40" s="18"/>
      <c r="OXE40" s="4"/>
      <c r="OXW40" s="18"/>
      <c r="OXX40" s="4"/>
      <c r="OYP40" s="18"/>
      <c r="OYQ40" s="4"/>
      <c r="OZI40" s="18"/>
      <c r="OZJ40" s="4"/>
      <c r="PAB40" s="18"/>
      <c r="PAC40" s="4"/>
      <c r="PAU40" s="18"/>
      <c r="PAV40" s="4"/>
      <c r="PBN40" s="18"/>
      <c r="PBO40" s="4"/>
      <c r="PCG40" s="18"/>
      <c r="PCH40" s="4"/>
      <c r="PCZ40" s="18"/>
      <c r="PDA40" s="4"/>
      <c r="PDS40" s="18"/>
      <c r="PDT40" s="4"/>
      <c r="PEL40" s="18"/>
      <c r="PEM40" s="4"/>
      <c r="PFE40" s="18"/>
      <c r="PFF40" s="4"/>
      <c r="PFX40" s="18"/>
      <c r="PFY40" s="4"/>
      <c r="PGQ40" s="18"/>
      <c r="PGR40" s="4"/>
      <c r="PHJ40" s="18"/>
      <c r="PHK40" s="4"/>
      <c r="PIC40" s="18"/>
      <c r="PID40" s="4"/>
      <c r="PIV40" s="18"/>
      <c r="PIW40" s="4"/>
      <c r="PJO40" s="18"/>
      <c r="PJP40" s="4"/>
      <c r="PKH40" s="18"/>
      <c r="PKI40" s="4"/>
      <c r="PLA40" s="18"/>
      <c r="PLB40" s="4"/>
      <c r="PLT40" s="18"/>
      <c r="PLU40" s="4"/>
      <c r="PMM40" s="18"/>
      <c r="PMN40" s="4"/>
      <c r="PNF40" s="18"/>
      <c r="PNG40" s="4"/>
      <c r="PNY40" s="18"/>
      <c r="PNZ40" s="4"/>
      <c r="POR40" s="18"/>
      <c r="POS40" s="4"/>
      <c r="PPK40" s="18"/>
      <c r="PPL40" s="4"/>
      <c r="PQD40" s="18"/>
      <c r="PQE40" s="4"/>
      <c r="PQW40" s="18"/>
      <c r="PQX40" s="4"/>
      <c r="PRP40" s="18"/>
      <c r="PRQ40" s="4"/>
      <c r="PSI40" s="18"/>
      <c r="PSJ40" s="4"/>
      <c r="PTB40" s="18"/>
      <c r="PTC40" s="4"/>
      <c r="PTU40" s="18"/>
      <c r="PTV40" s="4"/>
      <c r="PUN40" s="18"/>
      <c r="PUO40" s="4"/>
      <c r="PVG40" s="18"/>
      <c r="PVH40" s="4"/>
      <c r="PVZ40" s="18"/>
      <c r="PWA40" s="4"/>
      <c r="PWS40" s="18"/>
      <c r="PWT40" s="4"/>
      <c r="PXL40" s="18"/>
      <c r="PXM40" s="4"/>
      <c r="PYE40" s="18"/>
      <c r="PYF40" s="4"/>
      <c r="PYX40" s="18"/>
      <c r="PYY40" s="4"/>
      <c r="PZQ40" s="18"/>
      <c r="PZR40" s="4"/>
      <c r="QAJ40" s="18"/>
      <c r="QAK40" s="4"/>
      <c r="QBC40" s="18"/>
      <c r="QBD40" s="4"/>
      <c r="QBV40" s="18"/>
      <c r="QBW40" s="4"/>
      <c r="QCO40" s="18"/>
      <c r="QCP40" s="4"/>
      <c r="QDH40" s="18"/>
      <c r="QDI40" s="4"/>
      <c r="QEA40" s="18"/>
      <c r="QEB40" s="4"/>
      <c r="QET40" s="18"/>
      <c r="QEU40" s="4"/>
      <c r="QFM40" s="18"/>
      <c r="QFN40" s="4"/>
      <c r="QGF40" s="18"/>
      <c r="QGG40" s="4"/>
      <c r="QGY40" s="18"/>
      <c r="QGZ40" s="4"/>
      <c r="QHR40" s="18"/>
      <c r="QHS40" s="4"/>
      <c r="QIK40" s="18"/>
      <c r="QIL40" s="4"/>
      <c r="QJD40" s="18"/>
      <c r="QJE40" s="4"/>
      <c r="QJW40" s="18"/>
      <c r="QJX40" s="4"/>
      <c r="QKP40" s="18"/>
      <c r="QKQ40" s="4"/>
      <c r="QLI40" s="18"/>
      <c r="QLJ40" s="4"/>
      <c r="QMB40" s="18"/>
      <c r="QMC40" s="4"/>
      <c r="QMU40" s="18"/>
      <c r="QMV40" s="4"/>
      <c r="QNN40" s="18"/>
      <c r="QNO40" s="4"/>
      <c r="QOG40" s="18"/>
      <c r="QOH40" s="4"/>
      <c r="QOZ40" s="18"/>
      <c r="QPA40" s="4"/>
      <c r="QPS40" s="18"/>
      <c r="QPT40" s="4"/>
      <c r="QQL40" s="18"/>
      <c r="QQM40" s="4"/>
      <c r="QRE40" s="18"/>
      <c r="QRF40" s="4"/>
      <c r="QRX40" s="18"/>
      <c r="QRY40" s="4"/>
      <c r="QSQ40" s="18"/>
      <c r="QSR40" s="4"/>
      <c r="QTJ40" s="18"/>
      <c r="QTK40" s="4"/>
      <c r="QUC40" s="18"/>
      <c r="QUD40" s="4"/>
      <c r="QUV40" s="18"/>
      <c r="QUW40" s="4"/>
      <c r="QVO40" s="18"/>
      <c r="QVP40" s="4"/>
      <c r="QWH40" s="18"/>
      <c r="QWI40" s="4"/>
      <c r="QXA40" s="18"/>
      <c r="QXB40" s="4"/>
      <c r="QXT40" s="18"/>
      <c r="QXU40" s="4"/>
      <c r="QYM40" s="18"/>
      <c r="QYN40" s="4"/>
      <c r="QZF40" s="18"/>
      <c r="QZG40" s="4"/>
      <c r="QZY40" s="18"/>
      <c r="QZZ40" s="4"/>
      <c r="RAR40" s="18"/>
      <c r="RAS40" s="4"/>
      <c r="RBK40" s="18"/>
      <c r="RBL40" s="4"/>
      <c r="RCD40" s="18"/>
      <c r="RCE40" s="4"/>
      <c r="RCW40" s="18"/>
      <c r="RCX40" s="4"/>
      <c r="RDP40" s="18"/>
      <c r="RDQ40" s="4"/>
      <c r="REI40" s="18"/>
      <c r="REJ40" s="4"/>
      <c r="RFB40" s="18"/>
      <c r="RFC40" s="4"/>
      <c r="RFU40" s="18"/>
      <c r="RFV40" s="4"/>
      <c r="RGN40" s="18"/>
      <c r="RGO40" s="4"/>
      <c r="RHG40" s="18"/>
      <c r="RHH40" s="4"/>
      <c r="RHZ40" s="18"/>
      <c r="RIA40" s="4"/>
      <c r="RIS40" s="18"/>
      <c r="RIT40" s="4"/>
      <c r="RJL40" s="18"/>
      <c r="RJM40" s="4"/>
      <c r="RKE40" s="18"/>
      <c r="RKF40" s="4"/>
      <c r="RKX40" s="18"/>
      <c r="RKY40" s="4"/>
      <c r="RLQ40" s="18"/>
      <c r="RLR40" s="4"/>
      <c r="RMJ40" s="18"/>
      <c r="RMK40" s="4"/>
      <c r="RNC40" s="18"/>
      <c r="RND40" s="4"/>
      <c r="RNV40" s="18"/>
      <c r="RNW40" s="4"/>
      <c r="ROO40" s="18"/>
      <c r="ROP40" s="4"/>
      <c r="RPH40" s="18"/>
      <c r="RPI40" s="4"/>
      <c r="RQA40" s="18"/>
      <c r="RQB40" s="4"/>
      <c r="RQT40" s="18"/>
      <c r="RQU40" s="4"/>
      <c r="RRM40" s="18"/>
      <c r="RRN40" s="4"/>
      <c r="RSF40" s="18"/>
      <c r="RSG40" s="4"/>
      <c r="RSY40" s="18"/>
      <c r="RSZ40" s="4"/>
      <c r="RTR40" s="18"/>
      <c r="RTS40" s="4"/>
      <c r="RUK40" s="18"/>
      <c r="RUL40" s="4"/>
      <c r="RVD40" s="18"/>
      <c r="RVE40" s="4"/>
      <c r="RVW40" s="18"/>
      <c r="RVX40" s="4"/>
      <c r="RWP40" s="18"/>
      <c r="RWQ40" s="4"/>
      <c r="RXI40" s="18"/>
      <c r="RXJ40" s="4"/>
      <c r="RYB40" s="18"/>
      <c r="RYC40" s="4"/>
      <c r="RYU40" s="18"/>
      <c r="RYV40" s="4"/>
      <c r="RZN40" s="18"/>
      <c r="RZO40" s="4"/>
      <c r="SAG40" s="18"/>
      <c r="SAH40" s="4"/>
      <c r="SAZ40" s="18"/>
      <c r="SBA40" s="4"/>
      <c r="SBS40" s="18"/>
      <c r="SBT40" s="4"/>
      <c r="SCL40" s="18"/>
      <c r="SCM40" s="4"/>
      <c r="SDE40" s="18"/>
      <c r="SDF40" s="4"/>
      <c r="SDX40" s="18"/>
      <c r="SDY40" s="4"/>
      <c r="SEQ40" s="18"/>
      <c r="SER40" s="4"/>
      <c r="SFJ40" s="18"/>
      <c r="SFK40" s="4"/>
      <c r="SGC40" s="18"/>
      <c r="SGD40" s="4"/>
      <c r="SGV40" s="18"/>
      <c r="SGW40" s="4"/>
      <c r="SHO40" s="18"/>
      <c r="SHP40" s="4"/>
      <c r="SIH40" s="18"/>
      <c r="SII40" s="4"/>
      <c r="SJA40" s="18"/>
      <c r="SJB40" s="4"/>
      <c r="SJT40" s="18"/>
      <c r="SJU40" s="4"/>
      <c r="SKM40" s="18"/>
      <c r="SKN40" s="4"/>
      <c r="SLF40" s="18"/>
      <c r="SLG40" s="4"/>
      <c r="SLY40" s="18"/>
      <c r="SLZ40" s="4"/>
      <c r="SMR40" s="18"/>
      <c r="SMS40" s="4"/>
      <c r="SNK40" s="18"/>
      <c r="SNL40" s="4"/>
      <c r="SOD40" s="18"/>
      <c r="SOE40" s="4"/>
      <c r="SOW40" s="18"/>
      <c r="SOX40" s="4"/>
      <c r="SPP40" s="18"/>
      <c r="SPQ40" s="4"/>
      <c r="SQI40" s="18"/>
      <c r="SQJ40" s="4"/>
      <c r="SRB40" s="18"/>
      <c r="SRC40" s="4"/>
      <c r="SRU40" s="18"/>
      <c r="SRV40" s="4"/>
      <c r="SSN40" s="18"/>
      <c r="SSO40" s="4"/>
      <c r="STG40" s="18"/>
      <c r="STH40" s="4"/>
      <c r="STZ40" s="18"/>
      <c r="SUA40" s="4"/>
      <c r="SUS40" s="18"/>
      <c r="SUT40" s="4"/>
      <c r="SVL40" s="18"/>
      <c r="SVM40" s="4"/>
      <c r="SWE40" s="18"/>
      <c r="SWF40" s="4"/>
      <c r="SWX40" s="18"/>
      <c r="SWY40" s="4"/>
      <c r="SXQ40" s="18"/>
      <c r="SXR40" s="4"/>
      <c r="SYJ40" s="18"/>
      <c r="SYK40" s="4"/>
      <c r="SZC40" s="18"/>
      <c r="SZD40" s="4"/>
      <c r="SZV40" s="18"/>
      <c r="SZW40" s="4"/>
      <c r="TAO40" s="18"/>
      <c r="TAP40" s="4"/>
      <c r="TBH40" s="18"/>
      <c r="TBI40" s="4"/>
      <c r="TCA40" s="18"/>
      <c r="TCB40" s="4"/>
      <c r="TCT40" s="18"/>
      <c r="TCU40" s="4"/>
      <c r="TDM40" s="18"/>
      <c r="TDN40" s="4"/>
      <c r="TEF40" s="18"/>
      <c r="TEG40" s="4"/>
      <c r="TEY40" s="18"/>
      <c r="TEZ40" s="4"/>
      <c r="TFR40" s="18"/>
      <c r="TFS40" s="4"/>
      <c r="TGK40" s="18"/>
      <c r="TGL40" s="4"/>
      <c r="THD40" s="18"/>
      <c r="THE40" s="4"/>
      <c r="THW40" s="18"/>
      <c r="THX40" s="4"/>
      <c r="TIP40" s="18"/>
      <c r="TIQ40" s="4"/>
      <c r="TJI40" s="18"/>
      <c r="TJJ40" s="4"/>
      <c r="TKB40" s="18"/>
      <c r="TKC40" s="4"/>
      <c r="TKU40" s="18"/>
      <c r="TKV40" s="4"/>
      <c r="TLN40" s="18"/>
      <c r="TLO40" s="4"/>
      <c r="TMG40" s="18"/>
      <c r="TMH40" s="4"/>
      <c r="TMZ40" s="18"/>
      <c r="TNA40" s="4"/>
      <c r="TNS40" s="18"/>
      <c r="TNT40" s="4"/>
      <c r="TOL40" s="18"/>
      <c r="TOM40" s="4"/>
      <c r="TPE40" s="18"/>
      <c r="TPF40" s="4"/>
      <c r="TPX40" s="18"/>
      <c r="TPY40" s="4"/>
      <c r="TQQ40" s="18"/>
      <c r="TQR40" s="4"/>
      <c r="TRJ40" s="18"/>
      <c r="TRK40" s="4"/>
      <c r="TSC40" s="18"/>
      <c r="TSD40" s="4"/>
      <c r="TSV40" s="18"/>
      <c r="TSW40" s="4"/>
      <c r="TTO40" s="18"/>
      <c r="TTP40" s="4"/>
      <c r="TUH40" s="18"/>
      <c r="TUI40" s="4"/>
      <c r="TVA40" s="18"/>
      <c r="TVB40" s="4"/>
      <c r="TVT40" s="18"/>
      <c r="TVU40" s="4"/>
      <c r="TWM40" s="18"/>
      <c r="TWN40" s="4"/>
      <c r="TXF40" s="18"/>
      <c r="TXG40" s="4"/>
      <c r="TXY40" s="18"/>
      <c r="TXZ40" s="4"/>
      <c r="TYR40" s="18"/>
      <c r="TYS40" s="4"/>
      <c r="TZK40" s="18"/>
      <c r="TZL40" s="4"/>
      <c r="UAD40" s="18"/>
      <c r="UAE40" s="4"/>
      <c r="UAW40" s="18"/>
      <c r="UAX40" s="4"/>
      <c r="UBP40" s="18"/>
      <c r="UBQ40" s="4"/>
      <c r="UCI40" s="18"/>
      <c r="UCJ40" s="4"/>
      <c r="UDB40" s="18"/>
      <c r="UDC40" s="4"/>
      <c r="UDU40" s="18"/>
      <c r="UDV40" s="4"/>
      <c r="UEN40" s="18"/>
      <c r="UEO40" s="4"/>
      <c r="UFG40" s="18"/>
      <c r="UFH40" s="4"/>
      <c r="UFZ40" s="18"/>
      <c r="UGA40" s="4"/>
      <c r="UGS40" s="18"/>
      <c r="UGT40" s="4"/>
      <c r="UHL40" s="18"/>
      <c r="UHM40" s="4"/>
      <c r="UIE40" s="18"/>
      <c r="UIF40" s="4"/>
      <c r="UIX40" s="18"/>
      <c r="UIY40" s="4"/>
      <c r="UJQ40" s="18"/>
      <c r="UJR40" s="4"/>
      <c r="UKJ40" s="18"/>
      <c r="UKK40" s="4"/>
      <c r="ULC40" s="18"/>
      <c r="ULD40" s="4"/>
      <c r="ULV40" s="18"/>
      <c r="ULW40" s="4"/>
      <c r="UMO40" s="18"/>
      <c r="UMP40" s="4"/>
      <c r="UNH40" s="18"/>
      <c r="UNI40" s="4"/>
      <c r="UOA40" s="18"/>
      <c r="UOB40" s="4"/>
      <c r="UOT40" s="18"/>
      <c r="UOU40" s="4"/>
      <c r="UPM40" s="18"/>
      <c r="UPN40" s="4"/>
      <c r="UQF40" s="18"/>
      <c r="UQG40" s="4"/>
      <c r="UQY40" s="18"/>
      <c r="UQZ40" s="4"/>
      <c r="URR40" s="18"/>
      <c r="URS40" s="4"/>
      <c r="USK40" s="18"/>
      <c r="USL40" s="4"/>
      <c r="UTD40" s="18"/>
      <c r="UTE40" s="4"/>
      <c r="UTW40" s="18"/>
      <c r="UTX40" s="4"/>
      <c r="UUP40" s="18"/>
      <c r="UUQ40" s="4"/>
      <c r="UVI40" s="18"/>
      <c r="UVJ40" s="4"/>
      <c r="UWB40" s="18"/>
      <c r="UWC40" s="4"/>
      <c r="UWU40" s="18"/>
      <c r="UWV40" s="4"/>
      <c r="UXN40" s="18"/>
      <c r="UXO40" s="4"/>
      <c r="UYG40" s="18"/>
      <c r="UYH40" s="4"/>
      <c r="UYZ40" s="18"/>
      <c r="UZA40" s="4"/>
      <c r="UZS40" s="18"/>
      <c r="UZT40" s="4"/>
      <c r="VAL40" s="18"/>
      <c r="VAM40" s="4"/>
      <c r="VBE40" s="18"/>
      <c r="VBF40" s="4"/>
      <c r="VBX40" s="18"/>
      <c r="VBY40" s="4"/>
      <c r="VCQ40" s="18"/>
      <c r="VCR40" s="4"/>
      <c r="VDJ40" s="18"/>
      <c r="VDK40" s="4"/>
      <c r="VEC40" s="18"/>
      <c r="VED40" s="4"/>
      <c r="VEV40" s="18"/>
      <c r="VEW40" s="4"/>
      <c r="VFO40" s="18"/>
      <c r="VFP40" s="4"/>
      <c r="VGH40" s="18"/>
      <c r="VGI40" s="4"/>
      <c r="VHA40" s="18"/>
      <c r="VHB40" s="4"/>
      <c r="VHT40" s="18"/>
      <c r="VHU40" s="4"/>
      <c r="VIM40" s="18"/>
      <c r="VIN40" s="4"/>
      <c r="VJF40" s="18"/>
      <c r="VJG40" s="4"/>
      <c r="VJY40" s="18"/>
      <c r="VJZ40" s="4"/>
      <c r="VKR40" s="18"/>
      <c r="VKS40" s="4"/>
      <c r="VLK40" s="18"/>
      <c r="VLL40" s="4"/>
      <c r="VMD40" s="18"/>
      <c r="VME40" s="4"/>
      <c r="VMW40" s="18"/>
      <c r="VMX40" s="4"/>
      <c r="VNP40" s="18"/>
      <c r="VNQ40" s="4"/>
      <c r="VOI40" s="18"/>
      <c r="VOJ40" s="4"/>
      <c r="VPB40" s="18"/>
      <c r="VPC40" s="4"/>
      <c r="VPU40" s="18"/>
      <c r="VPV40" s="4"/>
      <c r="VQN40" s="18"/>
      <c r="VQO40" s="4"/>
      <c r="VRG40" s="18"/>
      <c r="VRH40" s="4"/>
      <c r="VRZ40" s="18"/>
      <c r="VSA40" s="4"/>
      <c r="VSS40" s="18"/>
      <c r="VST40" s="4"/>
      <c r="VTL40" s="18"/>
      <c r="VTM40" s="4"/>
      <c r="VUE40" s="18"/>
      <c r="VUF40" s="4"/>
      <c r="VUX40" s="18"/>
      <c r="VUY40" s="4"/>
      <c r="VVQ40" s="18"/>
      <c r="VVR40" s="4"/>
      <c r="VWJ40" s="18"/>
      <c r="VWK40" s="4"/>
      <c r="VXC40" s="18"/>
      <c r="VXD40" s="4"/>
      <c r="VXV40" s="18"/>
      <c r="VXW40" s="4"/>
      <c r="VYO40" s="18"/>
      <c r="VYP40" s="4"/>
      <c r="VZH40" s="18"/>
      <c r="VZI40" s="4"/>
      <c r="WAA40" s="18"/>
      <c r="WAB40" s="4"/>
      <c r="WAT40" s="18"/>
      <c r="WAU40" s="4"/>
      <c r="WBM40" s="18"/>
      <c r="WBN40" s="4"/>
      <c r="WCF40" s="18"/>
      <c r="WCG40" s="4"/>
      <c r="WCY40" s="18"/>
      <c r="WCZ40" s="4"/>
      <c r="WDR40" s="18"/>
      <c r="WDS40" s="4"/>
      <c r="WEK40" s="18"/>
      <c r="WEL40" s="4"/>
      <c r="WFD40" s="18"/>
      <c r="WFE40" s="4"/>
      <c r="WFW40" s="18"/>
      <c r="WFX40" s="4"/>
      <c r="WGP40" s="18"/>
      <c r="WGQ40" s="4"/>
      <c r="WHI40" s="18"/>
      <c r="WHJ40" s="4"/>
      <c r="WIB40" s="18"/>
      <c r="WIC40" s="4"/>
      <c r="WIU40" s="18"/>
      <c r="WIV40" s="4"/>
      <c r="WJN40" s="18"/>
      <c r="WJO40" s="4"/>
      <c r="WKG40" s="18"/>
      <c r="WKH40" s="4"/>
      <c r="WKZ40" s="18"/>
      <c r="WLA40" s="4"/>
      <c r="WLS40" s="18"/>
      <c r="WLT40" s="4"/>
      <c r="WML40" s="18"/>
      <c r="WMM40" s="4"/>
      <c r="WNE40" s="18"/>
      <c r="WNF40" s="4"/>
      <c r="WNX40" s="18"/>
      <c r="WNY40" s="4"/>
      <c r="WOQ40" s="18"/>
      <c r="WOR40" s="4"/>
      <c r="WPJ40" s="18"/>
      <c r="WPK40" s="4"/>
      <c r="WQC40" s="18"/>
      <c r="WQD40" s="4"/>
      <c r="WQV40" s="18"/>
      <c r="WQW40" s="4"/>
      <c r="WRO40" s="18"/>
      <c r="WRP40" s="4"/>
      <c r="WSH40" s="18"/>
      <c r="WSI40" s="4"/>
      <c r="WTA40" s="18"/>
      <c r="WTB40" s="4"/>
      <c r="WTT40" s="18"/>
      <c r="WTU40" s="4"/>
      <c r="WUM40" s="18"/>
      <c r="WUN40" s="4"/>
      <c r="WVF40" s="18"/>
      <c r="WVG40" s="4"/>
      <c r="WVY40" s="18"/>
      <c r="WVZ40" s="4"/>
      <c r="WWR40" s="18"/>
      <c r="WWS40" s="4"/>
      <c r="WXK40" s="18"/>
      <c r="WXL40" s="4"/>
      <c r="WYD40" s="18"/>
      <c r="WYE40" s="4"/>
      <c r="WYW40" s="18"/>
      <c r="WYX40" s="4"/>
      <c r="WZP40" s="18"/>
      <c r="WZQ40" s="4"/>
      <c r="XAI40" s="18"/>
      <c r="XAJ40" s="4"/>
      <c r="XBB40" s="18"/>
      <c r="XBC40" s="4"/>
      <c r="XBU40" s="18"/>
      <c r="XBV40" s="4"/>
      <c r="XCN40" s="18"/>
      <c r="XCO40" s="4"/>
      <c r="XDG40" s="18"/>
      <c r="XDH40" s="4"/>
      <c r="XDZ40" s="18"/>
      <c r="XEA40" s="4"/>
      <c r="XES40" s="18"/>
      <c r="XET40" s="4"/>
    </row>
    <row r="41" spans="1:1022 1040:2048 2066:3055 3073:4081 4099:5107 5125:6133 6151:7159 7177:8185 8203:9211 9229:10237 10255:11263 11281:13296 13314:14322 14340:15348 15366:16374" x14ac:dyDescent="0.25">
      <c r="A41" s="12"/>
      <c r="B41" s="12" t="s">
        <v>124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v>9</v>
      </c>
      <c r="W41" s="13">
        <v>57</v>
      </c>
      <c r="X41" s="13">
        <v>30</v>
      </c>
      <c r="Y41" s="13"/>
      <c r="Z41" s="13"/>
      <c r="AA41" s="13"/>
      <c r="AB41" s="13"/>
      <c r="AC41" s="13"/>
      <c r="AD41" s="13"/>
      <c r="AE41" s="13"/>
      <c r="AF41" s="13">
        <f t="shared" si="1"/>
        <v>0</v>
      </c>
      <c r="AG41" s="40">
        <f t="shared" si="5"/>
        <v>0</v>
      </c>
      <c r="AH41" s="40">
        <f t="shared" si="2"/>
        <v>0</v>
      </c>
      <c r="AI41" s="65" t="str">
        <f t="shared" si="3"/>
        <v/>
      </c>
    </row>
    <row r="42" spans="1:1022 1040:2048 2066:3055 3073:4081 4099:5107 5125:6133 6151:7159 7177:8185 8203:9211 9229:10237 10255:11263 11281:13296 13314:14322 14340:15348 15366:16374" x14ac:dyDescent="0.25">
      <c r="A42" s="20" t="s">
        <v>105</v>
      </c>
      <c r="B42" s="3" t="s">
        <v>99</v>
      </c>
      <c r="C42" s="21">
        <v>2935</v>
      </c>
      <c r="D42" s="21">
        <v>2851</v>
      </c>
      <c r="E42" s="21">
        <v>3444</v>
      </c>
      <c r="F42" s="21">
        <v>3441</v>
      </c>
      <c r="G42" s="21">
        <v>3725</v>
      </c>
      <c r="H42" s="21">
        <v>3827</v>
      </c>
      <c r="I42" s="21">
        <v>3924</v>
      </c>
      <c r="J42" s="21">
        <v>3915</v>
      </c>
      <c r="K42" s="21">
        <v>4260</v>
      </c>
      <c r="L42" s="21">
        <v>4860</v>
      </c>
      <c r="M42" s="21">
        <v>5492</v>
      </c>
      <c r="N42" s="21">
        <v>4911</v>
      </c>
      <c r="O42" s="21">
        <v>4533</v>
      </c>
      <c r="P42" s="21">
        <v>4534</v>
      </c>
      <c r="Q42" s="21">
        <v>4169</v>
      </c>
      <c r="R42" s="21">
        <v>4532</v>
      </c>
      <c r="S42" s="21">
        <v>5468.5</v>
      </c>
      <c r="T42" s="21">
        <f>SUM(T44:T57)</f>
        <v>5313</v>
      </c>
      <c r="U42" s="21">
        <f t="shared" ref="U42:AA42" si="6">SUM(U44:U58)</f>
        <v>5360</v>
      </c>
      <c r="V42" s="21">
        <f t="shared" si="6"/>
        <v>5023</v>
      </c>
      <c r="W42" s="21">
        <f t="shared" si="6"/>
        <v>5581</v>
      </c>
      <c r="X42" s="21">
        <f t="shared" si="6"/>
        <v>5619</v>
      </c>
      <c r="Y42" s="21">
        <f t="shared" si="6"/>
        <v>6211</v>
      </c>
      <c r="Z42" s="21">
        <f t="shared" si="6"/>
        <v>6790</v>
      </c>
      <c r="AA42" s="21">
        <f t="shared" si="6"/>
        <v>9003</v>
      </c>
      <c r="AB42" s="21">
        <f>SUM(AB43:AB58)</f>
        <v>9238</v>
      </c>
      <c r="AC42" s="21">
        <f>SUM(AC43:AC58)</f>
        <v>9382</v>
      </c>
      <c r="AD42" s="21">
        <f>SUM(AD43:AD58)</f>
        <v>9529</v>
      </c>
      <c r="AE42" s="21">
        <f>SUM(AE43:AE58)</f>
        <v>9532</v>
      </c>
      <c r="AF42" s="21">
        <f t="shared" si="1"/>
        <v>3</v>
      </c>
      <c r="AG42" s="53">
        <f t="shared" si="5"/>
        <v>-7.6316458916306283E-4</v>
      </c>
      <c r="AH42" s="53">
        <f t="shared" si="2"/>
        <v>7.2230452425426153E-2</v>
      </c>
      <c r="AI42" s="66">
        <f t="shared" si="3"/>
        <v>3.1482841851191101E-4</v>
      </c>
    </row>
    <row r="43" spans="1:1022 1040:2048 2066:3055 3073:4081 4099:5107 5125:6133 6151:7159 7177:8185 8203:9211 9229:10237 10255:11263 11281:13296 13314:14322 14340:15348 15366:16374" x14ac:dyDescent="0.25">
      <c r="B43" s="45" t="s">
        <v>143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315</v>
      </c>
      <c r="AC43" s="1">
        <v>315</v>
      </c>
      <c r="AD43" s="1">
        <v>252</v>
      </c>
      <c r="AE43" s="11">
        <v>240</v>
      </c>
      <c r="AF43" s="11">
        <f t="shared" si="1"/>
        <v>-12</v>
      </c>
      <c r="AH43" s="37">
        <f t="shared" si="2"/>
        <v>1.81864336782441E-3</v>
      </c>
      <c r="AI43" s="61">
        <f t="shared" si="3"/>
        <v>-4.7619047619047616E-2</v>
      </c>
    </row>
    <row r="44" spans="1:1022 1040:2048 2066:3055 3073:4081 4099:5107 5125:6133 6151:7159 7177:8185 8203:9211 9229:10237 10255:11263 11281:13296 13314:14322 14340:15348 15366:16374" x14ac:dyDescent="0.25">
      <c r="B44" t="s">
        <v>29</v>
      </c>
      <c r="C44" s="1">
        <v>505</v>
      </c>
      <c r="D44" s="1">
        <v>493</v>
      </c>
      <c r="E44" s="1">
        <v>606</v>
      </c>
      <c r="F44" s="1">
        <v>691</v>
      </c>
      <c r="G44" s="1">
        <v>584</v>
      </c>
      <c r="H44" s="1">
        <v>892</v>
      </c>
      <c r="I44" s="1">
        <v>957</v>
      </c>
      <c r="J44" s="1">
        <v>927</v>
      </c>
      <c r="K44" s="1">
        <v>984</v>
      </c>
      <c r="L44" s="1">
        <v>1047</v>
      </c>
      <c r="M44" s="1">
        <v>865</v>
      </c>
      <c r="N44" s="1">
        <v>765</v>
      </c>
      <c r="O44" s="1">
        <v>954</v>
      </c>
      <c r="P44" s="1">
        <v>879</v>
      </c>
      <c r="Q44" s="1">
        <v>804</v>
      </c>
      <c r="R44" s="1">
        <v>822</v>
      </c>
      <c r="S44" s="1">
        <v>985</v>
      </c>
      <c r="T44" s="1">
        <v>867</v>
      </c>
      <c r="U44" s="1">
        <v>1377</v>
      </c>
      <c r="V44" s="1">
        <v>1604</v>
      </c>
      <c r="W44" s="1">
        <v>1759</v>
      </c>
      <c r="X44" s="1">
        <v>1723</v>
      </c>
      <c r="Y44" s="1">
        <v>2198</v>
      </c>
      <c r="Z44" s="1">
        <v>2033</v>
      </c>
      <c r="AA44" s="1">
        <v>2227</v>
      </c>
      <c r="AB44" s="1">
        <v>1990</v>
      </c>
      <c r="AC44" s="1">
        <v>2401</v>
      </c>
      <c r="AD44" s="1">
        <v>2571</v>
      </c>
      <c r="AE44" s="11">
        <v>2684</v>
      </c>
      <c r="AF44" s="11">
        <f t="shared" si="1"/>
        <v>113</v>
      </c>
      <c r="AG44" s="37">
        <f>IF(ISERROR(AF44/$AF$150),"",AF44/$AF$150)</f>
        <v>-2.8745866191808699E-2</v>
      </c>
      <c r="AH44" s="37">
        <f t="shared" si="2"/>
        <v>2.0338494996836317E-2</v>
      </c>
      <c r="AI44" s="61">
        <f t="shared" si="3"/>
        <v>4.3951769739401014E-2</v>
      </c>
    </row>
    <row r="45" spans="1:1022 1040:2048 2066:3055 3073:4081 4099:5107 5125:6133 6151:7159 7177:8185 8203:9211 9229:10237 10255:11263 11281:13296 13314:14322 14340:15348 15366:16374" x14ac:dyDescent="0.25">
      <c r="B45" t="s">
        <v>30</v>
      </c>
      <c r="C45" s="1">
        <v>63</v>
      </c>
      <c r="D45" s="1">
        <v>26</v>
      </c>
      <c r="E45" s="1">
        <v>295</v>
      </c>
      <c r="F45" s="1">
        <v>210</v>
      </c>
      <c r="G45" s="1">
        <v>266</v>
      </c>
      <c r="H45" s="1">
        <v>407</v>
      </c>
      <c r="I45" s="1">
        <v>450</v>
      </c>
      <c r="J45" s="1">
        <v>582</v>
      </c>
      <c r="K45" s="1">
        <v>841</v>
      </c>
      <c r="L45" s="1">
        <v>857</v>
      </c>
      <c r="M45" s="1">
        <v>976</v>
      </c>
      <c r="N45" s="1">
        <v>605</v>
      </c>
      <c r="O45" s="1">
        <v>404</v>
      </c>
      <c r="P45" s="1">
        <v>402</v>
      </c>
      <c r="Q45" s="1">
        <v>294</v>
      </c>
      <c r="R45" s="1">
        <v>324</v>
      </c>
      <c r="S45" s="1">
        <v>451</v>
      </c>
      <c r="T45" s="1">
        <v>718</v>
      </c>
      <c r="U45" s="1">
        <v>698</v>
      </c>
      <c r="V45" s="1">
        <v>565</v>
      </c>
      <c r="W45" s="1">
        <v>854</v>
      </c>
      <c r="X45" s="1">
        <v>645</v>
      </c>
      <c r="Y45" s="1">
        <v>675</v>
      </c>
      <c r="Z45" s="1">
        <v>694</v>
      </c>
      <c r="AA45" s="1">
        <v>1044</v>
      </c>
      <c r="AB45" s="1">
        <v>1197</v>
      </c>
      <c r="AC45" s="1">
        <v>1158</v>
      </c>
      <c r="AD45" s="1">
        <v>505</v>
      </c>
      <c r="AE45" s="11">
        <v>520</v>
      </c>
      <c r="AF45" s="11">
        <f t="shared" si="1"/>
        <v>15</v>
      </c>
      <c r="AG45" s="37">
        <f>IF(ISERROR(AF45/$AF$150),"",AF45/$AF$150)</f>
        <v>-3.8158229458153141E-3</v>
      </c>
      <c r="AH45" s="37">
        <f t="shared" si="2"/>
        <v>3.9403939636195552E-3</v>
      </c>
      <c r="AI45" s="61">
        <f t="shared" si="3"/>
        <v>2.9702970297029702E-2</v>
      </c>
    </row>
    <row r="46" spans="1:1022 1040:2048 2066:3055 3073:4081 4099:5107 5125:6133 6151:7159 7177:8185 8203:9211 9229:10237 10255:11263 11281:13296 13314:14322 14340:15348 15366:16374" x14ac:dyDescent="0.25">
      <c r="B46" s="47" t="s">
        <v>152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>
        <v>1162</v>
      </c>
      <c r="AE46" s="11">
        <v>1394</v>
      </c>
      <c r="AF46" s="11">
        <f t="shared" si="1"/>
        <v>232</v>
      </c>
      <c r="AH46" s="37">
        <f t="shared" si="2"/>
        <v>1.0563286894780114E-2</v>
      </c>
      <c r="AI46" s="61">
        <f t="shared" si="3"/>
        <v>0.19965576592082615</v>
      </c>
    </row>
    <row r="47" spans="1:1022 1040:2048 2066:3055 3073:4081 4099:5107 5125:6133 6151:7159 7177:8185 8203:9211 9229:10237 10255:11263 11281:13296 13314:14322 14340:15348 15366:16374" ht="15" customHeight="1" x14ac:dyDescent="0.25">
      <c r="B47" t="s">
        <v>31</v>
      </c>
      <c r="C47" s="1">
        <v>261</v>
      </c>
      <c r="D47" s="1">
        <v>354</v>
      </c>
      <c r="E47" s="1">
        <v>361</v>
      </c>
      <c r="F47" s="1">
        <v>335</v>
      </c>
      <c r="G47" s="1">
        <v>341</v>
      </c>
      <c r="H47" s="1">
        <v>274</v>
      </c>
      <c r="I47" s="1">
        <v>206</v>
      </c>
      <c r="J47" s="1">
        <v>117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1"/>
      <c r="AF47" s="11">
        <f t="shared" si="1"/>
        <v>0</v>
      </c>
      <c r="AG47" s="37">
        <f t="shared" ref="AG47:AG61" si="7">IF(ISERROR(AF47/$AF$150),"",AF47/$AF$150)</f>
        <v>0</v>
      </c>
      <c r="AH47" s="37">
        <f t="shared" si="2"/>
        <v>0</v>
      </c>
      <c r="AI47" s="61" t="str">
        <f t="shared" si="3"/>
        <v/>
      </c>
    </row>
    <row r="48" spans="1:1022 1040:2048 2066:3055 3073:4081 4099:5107 5125:6133 6151:7159 7177:8185 8203:9211 9229:10237 10255:11263 11281:13296 13314:14322 14340:15348 15366:16374" x14ac:dyDescent="0.25">
      <c r="B48" t="s">
        <v>32</v>
      </c>
      <c r="C48" s="1">
        <v>87</v>
      </c>
      <c r="D48" s="1">
        <v>147</v>
      </c>
      <c r="E48" s="1">
        <v>114</v>
      </c>
      <c r="F48" s="1">
        <v>99</v>
      </c>
      <c r="G48" s="1">
        <v>126</v>
      </c>
      <c r="H48" s="1">
        <v>63</v>
      </c>
      <c r="I48" s="1">
        <v>24</v>
      </c>
      <c r="J48" s="1">
        <v>30</v>
      </c>
      <c r="K48" s="1">
        <v>18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1"/>
      <c r="AF48" s="11">
        <f t="shared" si="1"/>
        <v>0</v>
      </c>
      <c r="AG48" s="37">
        <f t="shared" si="7"/>
        <v>0</v>
      </c>
      <c r="AH48" s="37">
        <f t="shared" si="2"/>
        <v>0</v>
      </c>
      <c r="AI48" s="61" t="str">
        <f t="shared" si="3"/>
        <v/>
      </c>
    </row>
    <row r="49" spans="1:1022 1040:2048 2066:3055 3073:4081 4099:5107 5125:6133 6151:7159 7177:8185 8203:9211 9229:10237 10255:11263 11281:13296 13314:14322 14340:15348 15366:16374" x14ac:dyDescent="0.25">
      <c r="B49" s="47" t="s">
        <v>136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222</v>
      </c>
      <c r="Y49" s="1">
        <v>217</v>
      </c>
      <c r="Z49" s="1">
        <v>589</v>
      </c>
      <c r="AA49" s="1">
        <v>830</v>
      </c>
      <c r="AB49" s="1">
        <v>696</v>
      </c>
      <c r="AC49" s="1">
        <v>719</v>
      </c>
      <c r="AD49" s="1">
        <v>720</v>
      </c>
      <c r="AE49" s="11">
        <v>1045</v>
      </c>
      <c r="AF49" s="11">
        <f t="shared" si="1"/>
        <v>325</v>
      </c>
      <c r="AG49" s="37">
        <f t="shared" si="7"/>
        <v>-8.2676163825998475E-2</v>
      </c>
      <c r="AH49" s="37">
        <f t="shared" si="2"/>
        <v>7.9186763307354524E-3</v>
      </c>
      <c r="AI49" s="61">
        <f t="shared" si="3"/>
        <v>0.4513888888888889</v>
      </c>
    </row>
    <row r="50" spans="1:1022 1040:2048 2066:3055 3073:4081 4099:5107 5125:6133 6151:7159 7177:8185 8203:9211 9229:10237 10255:11263 11281:13296 13314:14322 14340:15348 15366:16374" x14ac:dyDescent="0.25">
      <c r="B50" s="47" t="s">
        <v>139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>
        <v>6</v>
      </c>
      <c r="Z50" s="1">
        <v>561</v>
      </c>
      <c r="AA50" s="1">
        <v>1653</v>
      </c>
      <c r="AB50" s="1">
        <v>1839</v>
      </c>
      <c r="AC50" s="1">
        <v>2070</v>
      </c>
      <c r="AD50" s="1">
        <v>2067</v>
      </c>
      <c r="AE50" s="11">
        <v>1557</v>
      </c>
      <c r="AF50" s="11">
        <f t="shared" si="1"/>
        <v>-510</v>
      </c>
      <c r="AG50" s="37">
        <f t="shared" si="7"/>
        <v>0.12973798015772067</v>
      </c>
      <c r="AH50" s="37">
        <f t="shared" si="2"/>
        <v>1.179844884876086E-2</v>
      </c>
      <c r="AI50" s="61">
        <f t="shared" si="3"/>
        <v>-0.2467343976777939</v>
      </c>
    </row>
    <row r="51" spans="1:1022 1040:2048 2066:3055 3073:4081 4099:5107 5125:6133 6151:7159 7177:8185 8203:9211 9229:10237 10255:11263 11281:13296 13314:14322 14340:15348 15366:16374" x14ac:dyDescent="0.25">
      <c r="B51" t="s">
        <v>33</v>
      </c>
      <c r="C51" s="1"/>
      <c r="D51" s="1"/>
      <c r="E51" s="1"/>
      <c r="F51" s="1"/>
      <c r="G51" s="1"/>
      <c r="H51" s="1"/>
      <c r="I51" s="1">
        <v>33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1"/>
      <c r="AF51" s="11">
        <f t="shared" si="1"/>
        <v>0</v>
      </c>
      <c r="AG51" s="37">
        <f t="shared" si="7"/>
        <v>0</v>
      </c>
      <c r="AH51" s="37">
        <f t="shared" si="2"/>
        <v>0</v>
      </c>
      <c r="AI51" s="61" t="str">
        <f t="shared" si="3"/>
        <v/>
      </c>
    </row>
    <row r="52" spans="1:1022 1040:2048 2066:3055 3073:4081 4099:5107 5125:6133 6151:7159 7177:8185 8203:9211 9229:10237 10255:11263 11281:13296 13314:14322 14340:15348 15366:16374" x14ac:dyDescent="0.25">
      <c r="B52" t="s">
        <v>34</v>
      </c>
      <c r="C52" s="1">
        <v>331</v>
      </c>
      <c r="D52" s="1">
        <v>353</v>
      </c>
      <c r="E52" s="1">
        <v>328</v>
      </c>
      <c r="F52" s="1">
        <v>509</v>
      </c>
      <c r="G52" s="1">
        <v>680</v>
      </c>
      <c r="H52" s="1">
        <v>468</v>
      </c>
      <c r="I52" s="1">
        <v>380</v>
      </c>
      <c r="J52" s="1">
        <v>343</v>
      </c>
      <c r="K52" s="1">
        <v>755</v>
      </c>
      <c r="L52" s="1">
        <v>676</v>
      </c>
      <c r="M52" s="1">
        <v>828</v>
      </c>
      <c r="N52" s="1">
        <v>1001</v>
      </c>
      <c r="O52" s="1">
        <v>815</v>
      </c>
      <c r="P52" s="1">
        <v>682</v>
      </c>
      <c r="Q52" s="1">
        <v>771</v>
      </c>
      <c r="R52" s="1">
        <v>902</v>
      </c>
      <c r="S52" s="1">
        <v>1136</v>
      </c>
      <c r="T52" s="1">
        <v>1007</v>
      </c>
      <c r="U52" s="1">
        <v>850</v>
      </c>
      <c r="V52" s="1">
        <v>803</v>
      </c>
      <c r="W52" s="1">
        <v>1007</v>
      </c>
      <c r="X52" s="1">
        <v>1168</v>
      </c>
      <c r="Y52" s="1">
        <v>1100</v>
      </c>
      <c r="Z52" s="1">
        <v>1240</v>
      </c>
      <c r="AA52" s="1">
        <v>1748</v>
      </c>
      <c r="AB52" s="1">
        <v>1658</v>
      </c>
      <c r="AC52" s="1">
        <v>1283</v>
      </c>
      <c r="AD52" s="1">
        <v>1645</v>
      </c>
      <c r="AE52" s="11">
        <v>1485</v>
      </c>
      <c r="AF52" s="11">
        <f t="shared" si="1"/>
        <v>-160</v>
      </c>
      <c r="AG52" s="37">
        <f t="shared" si="7"/>
        <v>4.0702111422030021E-2</v>
      </c>
      <c r="AH52" s="37">
        <f t="shared" si="2"/>
        <v>1.1252855838413537E-2</v>
      </c>
      <c r="AI52" s="61">
        <f t="shared" si="3"/>
        <v>-9.7264437689969604E-2</v>
      </c>
    </row>
    <row r="53" spans="1:1022 1040:2048 2066:3055 3073:4081 4099:5107 5125:6133 6151:7159 7177:8185 8203:9211 9229:10237 10255:11263 11281:13296 13314:14322 14340:15348 15366:16374" x14ac:dyDescent="0.25">
      <c r="B53" t="s">
        <v>35</v>
      </c>
      <c r="C53" s="1">
        <v>154</v>
      </c>
      <c r="D53" s="1">
        <v>76</v>
      </c>
      <c r="E53" s="1">
        <v>225</v>
      </c>
      <c r="F53" s="1">
        <v>188</v>
      </c>
      <c r="G53" s="1">
        <v>158</v>
      </c>
      <c r="H53" s="1">
        <v>146</v>
      </c>
      <c r="I53" s="1">
        <v>159</v>
      </c>
      <c r="J53" s="1">
        <v>194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1"/>
      <c r="AF53" s="11">
        <f t="shared" si="1"/>
        <v>0</v>
      </c>
      <c r="AG53" s="37">
        <f t="shared" si="7"/>
        <v>0</v>
      </c>
      <c r="AH53" s="37">
        <f t="shared" si="2"/>
        <v>0</v>
      </c>
      <c r="AI53" s="61" t="str">
        <f t="shared" si="3"/>
        <v/>
      </c>
    </row>
    <row r="54" spans="1:1022 1040:2048 2066:3055 3073:4081 4099:5107 5125:6133 6151:7159 7177:8185 8203:9211 9229:10237 10255:11263 11281:13296 13314:14322 14340:15348 15366:16374" x14ac:dyDescent="0.25">
      <c r="B54" t="s">
        <v>36</v>
      </c>
      <c r="C54" s="1">
        <v>90</v>
      </c>
      <c r="D54" s="1">
        <v>111</v>
      </c>
      <c r="E54" s="1">
        <v>120</v>
      </c>
      <c r="F54" s="1">
        <v>123</v>
      </c>
      <c r="G54" s="1">
        <v>93</v>
      </c>
      <c r="H54" s="1">
        <v>90</v>
      </c>
      <c r="I54" s="1">
        <v>129</v>
      </c>
      <c r="J54" s="1">
        <v>111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1"/>
      <c r="AF54" s="11">
        <f t="shared" si="1"/>
        <v>0</v>
      </c>
      <c r="AG54" s="37">
        <f t="shared" si="7"/>
        <v>0</v>
      </c>
      <c r="AH54" s="37">
        <f t="shared" si="2"/>
        <v>0</v>
      </c>
      <c r="AI54" s="61" t="str">
        <f t="shared" si="3"/>
        <v/>
      </c>
    </row>
    <row r="55" spans="1:1022 1040:2048 2066:3055 3073:4081 4099:5107 5125:6133 6151:7159 7177:8185 8203:9211 9229:10237 10255:11263 11281:13296 13314:14322 14340:15348 15366:16374" s="19" customFormat="1" x14ac:dyDescent="0.25">
      <c r="A55" s="18"/>
      <c r="B55" s="4" t="s">
        <v>37</v>
      </c>
      <c r="C55" s="19">
        <v>51</v>
      </c>
      <c r="D55" s="19">
        <v>63</v>
      </c>
      <c r="E55" s="19">
        <v>51</v>
      </c>
      <c r="F55" s="19">
        <v>57</v>
      </c>
      <c r="G55" s="19">
        <v>57</v>
      </c>
      <c r="H55" s="19">
        <v>27</v>
      </c>
      <c r="I55" s="19">
        <v>66</v>
      </c>
      <c r="L55" s="19">
        <v>51</v>
      </c>
      <c r="AE55" s="11"/>
      <c r="AF55" s="11">
        <f t="shared" si="1"/>
        <v>0</v>
      </c>
      <c r="AG55" s="54">
        <f t="shared" si="7"/>
        <v>0</v>
      </c>
      <c r="AH55" s="54">
        <f t="shared" si="2"/>
        <v>0</v>
      </c>
      <c r="AI55" s="72" t="str">
        <f t="shared" si="3"/>
        <v/>
      </c>
      <c r="AL55"/>
      <c r="AM55"/>
      <c r="AN55"/>
      <c r="AO55"/>
      <c r="AZ55" s="18"/>
      <c r="BA55" s="4"/>
      <c r="BS55" s="18"/>
      <c r="BT55" s="4"/>
      <c r="CL55" s="18"/>
      <c r="CM55" s="4"/>
      <c r="DE55" s="18"/>
      <c r="DF55" s="4"/>
      <c r="DX55" s="18"/>
      <c r="DY55" s="4"/>
      <c r="EQ55" s="18"/>
      <c r="ER55" s="4"/>
      <c r="FJ55" s="18"/>
      <c r="FK55" s="4"/>
      <c r="GC55" s="18"/>
      <c r="GD55" s="4"/>
      <c r="GV55" s="18"/>
      <c r="GW55" s="4"/>
      <c r="HO55" s="18"/>
      <c r="HP55" s="4"/>
      <c r="IH55" s="18"/>
      <c r="II55" s="4"/>
      <c r="JA55" s="18"/>
      <c r="JB55" s="4"/>
      <c r="JT55" s="18"/>
      <c r="JU55" s="4"/>
      <c r="KM55" s="18"/>
      <c r="KN55" s="4"/>
      <c r="LF55" s="18"/>
      <c r="LG55" s="4"/>
      <c r="LY55" s="18"/>
      <c r="LZ55" s="4"/>
      <c r="MR55" s="18"/>
      <c r="MS55" s="4"/>
      <c r="NK55" s="18"/>
      <c r="NL55" s="4"/>
      <c r="OD55" s="18"/>
      <c r="OE55" s="4"/>
      <c r="OW55" s="18"/>
      <c r="OX55" s="4"/>
      <c r="PP55" s="18"/>
      <c r="PQ55" s="4"/>
      <c r="QI55" s="18"/>
      <c r="QJ55" s="4"/>
      <c r="RB55" s="18"/>
      <c r="RC55" s="4"/>
      <c r="RU55" s="18"/>
      <c r="RV55" s="4"/>
      <c r="SN55" s="18"/>
      <c r="SO55" s="4"/>
      <c r="TG55" s="18"/>
      <c r="TH55" s="4"/>
      <c r="TZ55" s="18"/>
      <c r="UA55" s="4"/>
      <c r="US55" s="18"/>
      <c r="UT55" s="4"/>
      <c r="VL55" s="18"/>
      <c r="VM55" s="4"/>
      <c r="WE55" s="18"/>
      <c r="WF55" s="4"/>
      <c r="WX55" s="18"/>
      <c r="WY55" s="4"/>
      <c r="XQ55" s="18"/>
      <c r="XR55" s="4"/>
      <c r="YJ55" s="18"/>
      <c r="YK55" s="4"/>
      <c r="ZC55" s="18"/>
      <c r="ZD55" s="4"/>
      <c r="ZV55" s="18"/>
      <c r="ZW55" s="4"/>
      <c r="AAO55" s="18"/>
      <c r="AAP55" s="4"/>
      <c r="ABH55" s="18"/>
      <c r="ABI55" s="4"/>
      <c r="ACA55" s="18"/>
      <c r="ACB55" s="4"/>
      <c r="ACT55" s="18"/>
      <c r="ACU55" s="4"/>
      <c r="ADM55" s="18"/>
      <c r="ADN55" s="4"/>
      <c r="AEF55" s="18"/>
      <c r="AEG55" s="4"/>
      <c r="AEY55" s="18"/>
      <c r="AEZ55" s="4"/>
      <c r="AFR55" s="18"/>
      <c r="AFS55" s="4"/>
      <c r="AGK55" s="18"/>
      <c r="AGL55" s="4"/>
      <c r="AHD55" s="18"/>
      <c r="AHE55" s="4"/>
      <c r="AHW55" s="18"/>
      <c r="AHX55" s="4"/>
      <c r="AIP55" s="18"/>
      <c r="AIQ55" s="4"/>
      <c r="AJI55" s="18"/>
      <c r="AJJ55" s="4"/>
      <c r="AKB55" s="18"/>
      <c r="AKC55" s="4"/>
      <c r="AKU55" s="18"/>
      <c r="AKV55" s="4"/>
      <c r="ALN55" s="18"/>
      <c r="ALO55" s="4"/>
      <c r="AMG55" s="18"/>
      <c r="AMH55" s="4"/>
      <c r="AMZ55" s="18"/>
      <c r="ANA55" s="4"/>
      <c r="ANS55" s="18"/>
      <c r="ANT55" s="4"/>
      <c r="AOL55" s="18"/>
      <c r="AOM55" s="4"/>
      <c r="APE55" s="18"/>
      <c r="APF55" s="4"/>
      <c r="APX55" s="18"/>
      <c r="APY55" s="4"/>
      <c r="AQQ55" s="18"/>
      <c r="AQR55" s="4"/>
      <c r="ARJ55" s="18"/>
      <c r="ARK55" s="4"/>
      <c r="ASC55" s="18"/>
      <c r="ASD55" s="4"/>
      <c r="ASV55" s="18"/>
      <c r="ASW55" s="4"/>
      <c r="ATO55" s="18"/>
      <c r="ATP55" s="4"/>
      <c r="AUH55" s="18"/>
      <c r="AUI55" s="4"/>
      <c r="AVA55" s="18"/>
      <c r="AVB55" s="4"/>
      <c r="AVT55" s="18"/>
      <c r="AVU55" s="4"/>
      <c r="AWM55" s="18"/>
      <c r="AWN55" s="4"/>
      <c r="AXF55" s="18"/>
      <c r="AXG55" s="4"/>
      <c r="AXY55" s="18"/>
      <c r="AXZ55" s="4"/>
      <c r="AYR55" s="18"/>
      <c r="AYS55" s="4"/>
      <c r="AZK55" s="18"/>
      <c r="AZL55" s="4"/>
      <c r="BAD55" s="18"/>
      <c r="BAE55" s="4"/>
      <c r="BAW55" s="18"/>
      <c r="BAX55" s="4"/>
      <c r="BBP55" s="18"/>
      <c r="BBQ55" s="4"/>
      <c r="BCI55" s="18"/>
      <c r="BCJ55" s="4"/>
      <c r="BDB55" s="18"/>
      <c r="BDC55" s="4"/>
      <c r="BDU55" s="18"/>
      <c r="BDV55" s="4"/>
      <c r="BEN55" s="18"/>
      <c r="BEO55" s="4"/>
      <c r="BFG55" s="18"/>
      <c r="BFH55" s="4"/>
      <c r="BFZ55" s="18"/>
      <c r="BGA55" s="4"/>
      <c r="BGS55" s="18"/>
      <c r="BGT55" s="4"/>
      <c r="BHL55" s="18"/>
      <c r="BHM55" s="4"/>
      <c r="BIE55" s="18"/>
      <c r="BIF55" s="4"/>
      <c r="BIX55" s="18"/>
      <c r="BIY55" s="4"/>
      <c r="BJQ55" s="18"/>
      <c r="BJR55" s="4"/>
      <c r="BKJ55" s="18"/>
      <c r="BKK55" s="4"/>
      <c r="BLC55" s="18"/>
      <c r="BLD55" s="4"/>
      <c r="BLV55" s="18"/>
      <c r="BLW55" s="4"/>
      <c r="BMO55" s="18"/>
      <c r="BMP55" s="4"/>
      <c r="BNH55" s="18"/>
      <c r="BNI55" s="4"/>
      <c r="BOA55" s="18"/>
      <c r="BOB55" s="4"/>
      <c r="BOT55" s="18"/>
      <c r="BOU55" s="4"/>
      <c r="BPM55" s="18"/>
      <c r="BPN55" s="4"/>
      <c r="BQF55" s="18"/>
      <c r="BQG55" s="4"/>
      <c r="BQY55" s="18"/>
      <c r="BQZ55" s="4"/>
      <c r="BRR55" s="18"/>
      <c r="BRS55" s="4"/>
      <c r="BSK55" s="18"/>
      <c r="BSL55" s="4"/>
      <c r="BTD55" s="18"/>
      <c r="BTE55" s="4"/>
      <c r="BTW55" s="18"/>
      <c r="BTX55" s="4"/>
      <c r="BUP55" s="18"/>
      <c r="BUQ55" s="4"/>
      <c r="BVI55" s="18"/>
      <c r="BVJ55" s="4"/>
      <c r="BWB55" s="18"/>
      <c r="BWC55" s="4"/>
      <c r="BWU55" s="18"/>
      <c r="BWV55" s="4"/>
      <c r="BXN55" s="18"/>
      <c r="BXO55" s="4"/>
      <c r="BYG55" s="18"/>
      <c r="BYH55" s="4"/>
      <c r="BYZ55" s="18"/>
      <c r="BZA55" s="4"/>
      <c r="BZS55" s="18"/>
      <c r="BZT55" s="4"/>
      <c r="CAL55" s="18"/>
      <c r="CAM55" s="4"/>
      <c r="CBE55" s="18"/>
      <c r="CBF55" s="4"/>
      <c r="CBX55" s="18"/>
      <c r="CBY55" s="4"/>
      <c r="CCQ55" s="18"/>
      <c r="CCR55" s="4"/>
      <c r="CDJ55" s="18"/>
      <c r="CDK55" s="4"/>
      <c r="CEC55" s="18"/>
      <c r="CED55" s="4"/>
      <c r="CEV55" s="18"/>
      <c r="CEW55" s="4"/>
      <c r="CFO55" s="18"/>
      <c r="CFP55" s="4"/>
      <c r="CGH55" s="18"/>
      <c r="CGI55" s="4"/>
      <c r="CHA55" s="18"/>
      <c r="CHB55" s="4"/>
      <c r="CHT55" s="18"/>
      <c r="CHU55" s="4"/>
      <c r="CIM55" s="18"/>
      <c r="CIN55" s="4"/>
      <c r="CJF55" s="18"/>
      <c r="CJG55" s="4"/>
      <c r="CJY55" s="18"/>
      <c r="CJZ55" s="4"/>
      <c r="CKR55" s="18"/>
      <c r="CKS55" s="4"/>
      <c r="CLK55" s="18"/>
      <c r="CLL55" s="4"/>
      <c r="CMD55" s="18"/>
      <c r="CME55" s="4"/>
      <c r="CMW55" s="18"/>
      <c r="CMX55" s="4"/>
      <c r="CNP55" s="18"/>
      <c r="CNQ55" s="4"/>
      <c r="COI55" s="18"/>
      <c r="COJ55" s="4"/>
      <c r="CPB55" s="18"/>
      <c r="CPC55" s="4"/>
      <c r="CPU55" s="18"/>
      <c r="CPV55" s="4"/>
      <c r="CQN55" s="18"/>
      <c r="CQO55" s="4"/>
      <c r="CRG55" s="18"/>
      <c r="CRH55" s="4"/>
      <c r="CRZ55" s="18"/>
      <c r="CSA55" s="4"/>
      <c r="CSS55" s="18"/>
      <c r="CST55" s="4"/>
      <c r="CTL55" s="18"/>
      <c r="CTM55" s="4"/>
      <c r="CUE55" s="18"/>
      <c r="CUF55" s="4"/>
      <c r="CUX55" s="18"/>
      <c r="CUY55" s="4"/>
      <c r="CVQ55" s="18"/>
      <c r="CVR55" s="4"/>
      <c r="CWJ55" s="18"/>
      <c r="CWK55" s="4"/>
      <c r="CXC55" s="18"/>
      <c r="CXD55" s="4"/>
      <c r="CXV55" s="18"/>
      <c r="CXW55" s="4"/>
      <c r="CYO55" s="18"/>
      <c r="CYP55" s="4"/>
      <c r="CZH55" s="18"/>
      <c r="CZI55" s="4"/>
      <c r="DAA55" s="18"/>
      <c r="DAB55" s="4"/>
      <c r="DAT55" s="18"/>
      <c r="DAU55" s="4"/>
      <c r="DBM55" s="18"/>
      <c r="DBN55" s="4"/>
      <c r="DCF55" s="18"/>
      <c r="DCG55" s="4"/>
      <c r="DCY55" s="18"/>
      <c r="DCZ55" s="4"/>
      <c r="DDR55" s="18"/>
      <c r="DDS55" s="4"/>
      <c r="DEK55" s="18"/>
      <c r="DEL55" s="4"/>
      <c r="DFD55" s="18"/>
      <c r="DFE55" s="4"/>
      <c r="DFW55" s="18"/>
      <c r="DFX55" s="4"/>
      <c r="DGP55" s="18"/>
      <c r="DGQ55" s="4"/>
      <c r="DHI55" s="18"/>
      <c r="DHJ55" s="4"/>
      <c r="DIB55" s="18"/>
      <c r="DIC55" s="4"/>
      <c r="DIU55" s="18"/>
      <c r="DIV55" s="4"/>
      <c r="DJN55" s="18"/>
      <c r="DJO55" s="4"/>
      <c r="DKG55" s="18"/>
      <c r="DKH55" s="4"/>
      <c r="DKZ55" s="18"/>
      <c r="DLA55" s="4"/>
      <c r="DLS55" s="18"/>
      <c r="DLT55" s="4"/>
      <c r="DML55" s="18"/>
      <c r="DMM55" s="4"/>
      <c r="DNE55" s="18"/>
      <c r="DNF55" s="4"/>
      <c r="DNX55" s="18"/>
      <c r="DNY55" s="4"/>
      <c r="DOQ55" s="18"/>
      <c r="DOR55" s="4"/>
      <c r="DPJ55" s="18"/>
      <c r="DPK55" s="4"/>
      <c r="DQC55" s="18"/>
      <c r="DQD55" s="4"/>
      <c r="DQV55" s="18"/>
      <c r="DQW55" s="4"/>
      <c r="DRO55" s="18"/>
      <c r="DRP55" s="4"/>
      <c r="DSH55" s="18"/>
      <c r="DSI55" s="4"/>
      <c r="DTA55" s="18"/>
      <c r="DTB55" s="4"/>
      <c r="DTT55" s="18"/>
      <c r="DTU55" s="4"/>
      <c r="DUM55" s="18"/>
      <c r="DUN55" s="4"/>
      <c r="DVF55" s="18"/>
      <c r="DVG55" s="4"/>
      <c r="DVY55" s="18"/>
      <c r="DVZ55" s="4"/>
      <c r="DWR55" s="18"/>
      <c r="DWS55" s="4"/>
      <c r="DXK55" s="18"/>
      <c r="DXL55" s="4"/>
      <c r="DYD55" s="18"/>
      <c r="DYE55" s="4"/>
      <c r="DYW55" s="18"/>
      <c r="DYX55" s="4"/>
      <c r="DZP55" s="18"/>
      <c r="DZQ55" s="4"/>
      <c r="EAI55" s="18"/>
      <c r="EAJ55" s="4"/>
      <c r="EBB55" s="18"/>
      <c r="EBC55" s="4"/>
      <c r="EBU55" s="18"/>
      <c r="EBV55" s="4"/>
      <c r="ECN55" s="18"/>
      <c r="ECO55" s="4"/>
      <c r="EDG55" s="18"/>
      <c r="EDH55" s="4"/>
      <c r="EDZ55" s="18"/>
      <c r="EEA55" s="4"/>
      <c r="EES55" s="18"/>
      <c r="EET55" s="4"/>
      <c r="EFL55" s="18"/>
      <c r="EFM55" s="4"/>
      <c r="EGE55" s="18"/>
      <c r="EGF55" s="4"/>
      <c r="EGX55" s="18"/>
      <c r="EGY55" s="4"/>
      <c r="EHQ55" s="18"/>
      <c r="EHR55" s="4"/>
      <c r="EIJ55" s="18"/>
      <c r="EIK55" s="4"/>
      <c r="EJC55" s="18"/>
      <c r="EJD55" s="4"/>
      <c r="EJV55" s="18"/>
      <c r="EJW55" s="4"/>
      <c r="EKO55" s="18"/>
      <c r="EKP55" s="4"/>
      <c r="ELH55" s="18"/>
      <c r="ELI55" s="4"/>
      <c r="EMA55" s="18"/>
      <c r="EMB55" s="4"/>
      <c r="EMT55" s="18"/>
      <c r="EMU55" s="4"/>
      <c r="ENM55" s="18"/>
      <c r="ENN55" s="4"/>
      <c r="EOF55" s="18"/>
      <c r="EOG55" s="4"/>
      <c r="EOY55" s="18"/>
      <c r="EOZ55" s="4"/>
      <c r="EPR55" s="18"/>
      <c r="EPS55" s="4"/>
      <c r="EQK55" s="18"/>
      <c r="EQL55" s="4"/>
      <c r="ERD55" s="18"/>
      <c r="ERE55" s="4"/>
      <c r="ERW55" s="18"/>
      <c r="ERX55" s="4"/>
      <c r="ESP55" s="18"/>
      <c r="ESQ55" s="4"/>
      <c r="ETI55" s="18"/>
      <c r="ETJ55" s="4"/>
      <c r="EUB55" s="18"/>
      <c r="EUC55" s="4"/>
      <c r="EUU55" s="18"/>
      <c r="EUV55" s="4"/>
      <c r="EVN55" s="18"/>
      <c r="EVO55" s="4"/>
      <c r="EWG55" s="18"/>
      <c r="EWH55" s="4"/>
      <c r="EWZ55" s="18"/>
      <c r="EXA55" s="4"/>
      <c r="EXS55" s="18"/>
      <c r="EXT55" s="4"/>
      <c r="EYL55" s="18"/>
      <c r="EYM55" s="4"/>
      <c r="EZE55" s="18"/>
      <c r="EZF55" s="4"/>
      <c r="EZX55" s="18"/>
      <c r="EZY55" s="4"/>
      <c r="FAQ55" s="18"/>
      <c r="FAR55" s="4"/>
      <c r="FBJ55" s="18"/>
      <c r="FBK55" s="4"/>
      <c r="FCC55" s="18"/>
      <c r="FCD55" s="4"/>
      <c r="FCV55" s="18"/>
      <c r="FCW55" s="4"/>
      <c r="FDO55" s="18"/>
      <c r="FDP55" s="4"/>
      <c r="FEH55" s="18"/>
      <c r="FEI55" s="4"/>
      <c r="FFA55" s="18"/>
      <c r="FFB55" s="4"/>
      <c r="FFT55" s="18"/>
      <c r="FFU55" s="4"/>
      <c r="FGM55" s="18"/>
      <c r="FGN55" s="4"/>
      <c r="FHF55" s="18"/>
      <c r="FHG55" s="4"/>
      <c r="FHY55" s="18"/>
      <c r="FHZ55" s="4"/>
      <c r="FIR55" s="18"/>
      <c r="FIS55" s="4"/>
      <c r="FJK55" s="18"/>
      <c r="FJL55" s="4"/>
      <c r="FKD55" s="18"/>
      <c r="FKE55" s="4"/>
      <c r="FKW55" s="18"/>
      <c r="FKX55" s="4"/>
      <c r="FLP55" s="18"/>
      <c r="FLQ55" s="4"/>
      <c r="FMI55" s="18"/>
      <c r="FMJ55" s="4"/>
      <c r="FNB55" s="18"/>
      <c r="FNC55" s="4"/>
      <c r="FNU55" s="18"/>
      <c r="FNV55" s="4"/>
      <c r="FON55" s="18"/>
      <c r="FOO55" s="4"/>
      <c r="FPG55" s="18"/>
      <c r="FPH55" s="4"/>
      <c r="FPZ55" s="18"/>
      <c r="FQA55" s="4"/>
      <c r="FQS55" s="18"/>
      <c r="FQT55" s="4"/>
      <c r="FRL55" s="18"/>
      <c r="FRM55" s="4"/>
      <c r="FSE55" s="18"/>
      <c r="FSF55" s="4"/>
      <c r="FSX55" s="18"/>
      <c r="FSY55" s="4"/>
      <c r="FTQ55" s="18"/>
      <c r="FTR55" s="4"/>
      <c r="FUJ55" s="18"/>
      <c r="FUK55" s="4"/>
      <c r="FVC55" s="18"/>
      <c r="FVD55" s="4"/>
      <c r="FVV55" s="18"/>
      <c r="FVW55" s="4"/>
      <c r="FWO55" s="18"/>
      <c r="FWP55" s="4"/>
      <c r="FXH55" s="18"/>
      <c r="FXI55" s="4"/>
      <c r="FYA55" s="18"/>
      <c r="FYB55" s="4"/>
      <c r="FYT55" s="18"/>
      <c r="FYU55" s="4"/>
      <c r="FZM55" s="18"/>
      <c r="FZN55" s="4"/>
      <c r="GAF55" s="18"/>
      <c r="GAG55" s="4"/>
      <c r="GAY55" s="18"/>
      <c r="GAZ55" s="4"/>
      <c r="GBR55" s="18"/>
      <c r="GBS55" s="4"/>
      <c r="GCK55" s="18"/>
      <c r="GCL55" s="4"/>
      <c r="GDD55" s="18"/>
      <c r="GDE55" s="4"/>
      <c r="GDW55" s="18"/>
      <c r="GDX55" s="4"/>
      <c r="GEP55" s="18"/>
      <c r="GEQ55" s="4"/>
      <c r="GFI55" s="18"/>
      <c r="GFJ55" s="4"/>
      <c r="GGB55" s="18"/>
      <c r="GGC55" s="4"/>
      <c r="GGU55" s="18"/>
      <c r="GGV55" s="4"/>
      <c r="GHN55" s="18"/>
      <c r="GHO55" s="4"/>
      <c r="GIG55" s="18"/>
      <c r="GIH55" s="4"/>
      <c r="GIZ55" s="18"/>
      <c r="GJA55" s="4"/>
      <c r="GJS55" s="18"/>
      <c r="GJT55" s="4"/>
      <c r="GKL55" s="18"/>
      <c r="GKM55" s="4"/>
      <c r="GLE55" s="18"/>
      <c r="GLF55" s="4"/>
      <c r="GLX55" s="18"/>
      <c r="GLY55" s="4"/>
      <c r="GMQ55" s="18"/>
      <c r="GMR55" s="4"/>
      <c r="GNJ55" s="18"/>
      <c r="GNK55" s="4"/>
      <c r="GOC55" s="18"/>
      <c r="GOD55" s="4"/>
      <c r="GOV55" s="18"/>
      <c r="GOW55" s="4"/>
      <c r="GPO55" s="18"/>
      <c r="GPP55" s="4"/>
      <c r="GQH55" s="18"/>
      <c r="GQI55" s="4"/>
      <c r="GRA55" s="18"/>
      <c r="GRB55" s="4"/>
      <c r="GRT55" s="18"/>
      <c r="GRU55" s="4"/>
      <c r="GSM55" s="18"/>
      <c r="GSN55" s="4"/>
      <c r="GTF55" s="18"/>
      <c r="GTG55" s="4"/>
      <c r="GTY55" s="18"/>
      <c r="GTZ55" s="4"/>
      <c r="GUR55" s="18"/>
      <c r="GUS55" s="4"/>
      <c r="GVK55" s="18"/>
      <c r="GVL55" s="4"/>
      <c r="GWD55" s="18"/>
      <c r="GWE55" s="4"/>
      <c r="GWW55" s="18"/>
      <c r="GWX55" s="4"/>
      <c r="GXP55" s="18"/>
      <c r="GXQ55" s="4"/>
      <c r="GYI55" s="18"/>
      <c r="GYJ55" s="4"/>
      <c r="GZB55" s="18"/>
      <c r="GZC55" s="4"/>
      <c r="GZU55" s="18"/>
      <c r="GZV55" s="4"/>
      <c r="HAN55" s="18"/>
      <c r="HAO55" s="4"/>
      <c r="HBG55" s="18"/>
      <c r="HBH55" s="4"/>
      <c r="HBZ55" s="18"/>
      <c r="HCA55" s="4"/>
      <c r="HCS55" s="18"/>
      <c r="HCT55" s="4"/>
      <c r="HDL55" s="18"/>
      <c r="HDM55" s="4"/>
      <c r="HEE55" s="18"/>
      <c r="HEF55" s="4"/>
      <c r="HEX55" s="18"/>
      <c r="HEY55" s="4"/>
      <c r="HFQ55" s="18"/>
      <c r="HFR55" s="4"/>
      <c r="HGJ55" s="18"/>
      <c r="HGK55" s="4"/>
      <c r="HHC55" s="18"/>
      <c r="HHD55" s="4"/>
      <c r="HHV55" s="18"/>
      <c r="HHW55" s="4"/>
      <c r="HIO55" s="18"/>
      <c r="HIP55" s="4"/>
      <c r="HJH55" s="18"/>
      <c r="HJI55" s="4"/>
      <c r="HKA55" s="18"/>
      <c r="HKB55" s="4"/>
      <c r="HKT55" s="18"/>
      <c r="HKU55" s="4"/>
      <c r="HLM55" s="18"/>
      <c r="HLN55" s="4"/>
      <c r="HMF55" s="18"/>
      <c r="HMG55" s="4"/>
      <c r="HMY55" s="18"/>
      <c r="HMZ55" s="4"/>
      <c r="HNR55" s="18"/>
      <c r="HNS55" s="4"/>
      <c r="HOK55" s="18"/>
      <c r="HOL55" s="4"/>
      <c r="HPD55" s="18"/>
      <c r="HPE55" s="4"/>
      <c r="HPW55" s="18"/>
      <c r="HPX55" s="4"/>
      <c r="HQP55" s="18"/>
      <c r="HQQ55" s="4"/>
      <c r="HRI55" s="18"/>
      <c r="HRJ55" s="4"/>
      <c r="HSB55" s="18"/>
      <c r="HSC55" s="4"/>
      <c r="HSU55" s="18"/>
      <c r="HSV55" s="4"/>
      <c r="HTN55" s="18"/>
      <c r="HTO55" s="4"/>
      <c r="HUG55" s="18"/>
      <c r="HUH55" s="4"/>
      <c r="HUZ55" s="18"/>
      <c r="HVA55" s="4"/>
      <c r="HVS55" s="18"/>
      <c r="HVT55" s="4"/>
      <c r="HWL55" s="18"/>
      <c r="HWM55" s="4"/>
      <c r="HXE55" s="18"/>
      <c r="HXF55" s="4"/>
      <c r="HXX55" s="18"/>
      <c r="HXY55" s="4"/>
      <c r="HYQ55" s="18"/>
      <c r="HYR55" s="4"/>
      <c r="HZJ55" s="18"/>
      <c r="HZK55" s="4"/>
      <c r="IAC55" s="18"/>
      <c r="IAD55" s="4"/>
      <c r="IAV55" s="18"/>
      <c r="IAW55" s="4"/>
      <c r="IBO55" s="18"/>
      <c r="IBP55" s="4"/>
      <c r="ICH55" s="18"/>
      <c r="ICI55" s="4"/>
      <c r="IDA55" s="18"/>
      <c r="IDB55" s="4"/>
      <c r="IDT55" s="18"/>
      <c r="IDU55" s="4"/>
      <c r="IEM55" s="18"/>
      <c r="IEN55" s="4"/>
      <c r="IFF55" s="18"/>
      <c r="IFG55" s="4"/>
      <c r="IFY55" s="18"/>
      <c r="IFZ55" s="4"/>
      <c r="IGR55" s="18"/>
      <c r="IGS55" s="4"/>
      <c r="IHK55" s="18"/>
      <c r="IHL55" s="4"/>
      <c r="IID55" s="18"/>
      <c r="IIE55" s="4"/>
      <c r="IIW55" s="18"/>
      <c r="IIX55" s="4"/>
      <c r="IJP55" s="18"/>
      <c r="IJQ55" s="4"/>
      <c r="IKI55" s="18"/>
      <c r="IKJ55" s="4"/>
      <c r="ILB55" s="18"/>
      <c r="ILC55" s="4"/>
      <c r="ILU55" s="18"/>
      <c r="ILV55" s="4"/>
      <c r="IMN55" s="18"/>
      <c r="IMO55" s="4"/>
      <c r="ING55" s="18"/>
      <c r="INH55" s="4"/>
      <c r="INZ55" s="18"/>
      <c r="IOA55" s="4"/>
      <c r="IOS55" s="18"/>
      <c r="IOT55" s="4"/>
      <c r="IPL55" s="18"/>
      <c r="IPM55" s="4"/>
      <c r="IQE55" s="18"/>
      <c r="IQF55" s="4"/>
      <c r="IQX55" s="18"/>
      <c r="IQY55" s="4"/>
      <c r="IRQ55" s="18"/>
      <c r="IRR55" s="4"/>
      <c r="ISJ55" s="18"/>
      <c r="ISK55" s="4"/>
      <c r="ITC55" s="18"/>
      <c r="ITD55" s="4"/>
      <c r="ITV55" s="18"/>
      <c r="ITW55" s="4"/>
      <c r="IUO55" s="18"/>
      <c r="IUP55" s="4"/>
      <c r="IVH55" s="18"/>
      <c r="IVI55" s="4"/>
      <c r="IWA55" s="18"/>
      <c r="IWB55" s="4"/>
      <c r="IWT55" s="18"/>
      <c r="IWU55" s="4"/>
      <c r="IXM55" s="18"/>
      <c r="IXN55" s="4"/>
      <c r="IYF55" s="18"/>
      <c r="IYG55" s="4"/>
      <c r="IYY55" s="18"/>
      <c r="IYZ55" s="4"/>
      <c r="IZR55" s="18"/>
      <c r="IZS55" s="4"/>
      <c r="JAK55" s="18"/>
      <c r="JAL55" s="4"/>
      <c r="JBD55" s="18"/>
      <c r="JBE55" s="4"/>
      <c r="JBW55" s="18"/>
      <c r="JBX55" s="4"/>
      <c r="JCP55" s="18"/>
      <c r="JCQ55" s="4"/>
      <c r="JDI55" s="18"/>
      <c r="JDJ55" s="4"/>
      <c r="JEB55" s="18"/>
      <c r="JEC55" s="4"/>
      <c r="JEU55" s="18"/>
      <c r="JEV55" s="4"/>
      <c r="JFN55" s="18"/>
      <c r="JFO55" s="4"/>
      <c r="JGG55" s="18"/>
      <c r="JGH55" s="4"/>
      <c r="JGZ55" s="18"/>
      <c r="JHA55" s="4"/>
      <c r="JHS55" s="18"/>
      <c r="JHT55" s="4"/>
      <c r="JIL55" s="18"/>
      <c r="JIM55" s="4"/>
      <c r="JJE55" s="18"/>
      <c r="JJF55" s="4"/>
      <c r="JJX55" s="18"/>
      <c r="JJY55" s="4"/>
      <c r="JKQ55" s="18"/>
      <c r="JKR55" s="4"/>
      <c r="JLJ55" s="18"/>
      <c r="JLK55" s="4"/>
      <c r="JMC55" s="18"/>
      <c r="JMD55" s="4"/>
      <c r="JMV55" s="18"/>
      <c r="JMW55" s="4"/>
      <c r="JNO55" s="18"/>
      <c r="JNP55" s="4"/>
      <c r="JOH55" s="18"/>
      <c r="JOI55" s="4"/>
      <c r="JPA55" s="18"/>
      <c r="JPB55" s="4"/>
      <c r="JPT55" s="18"/>
      <c r="JPU55" s="4"/>
      <c r="JQM55" s="18"/>
      <c r="JQN55" s="4"/>
      <c r="JRF55" s="18"/>
      <c r="JRG55" s="4"/>
      <c r="JRY55" s="18"/>
      <c r="JRZ55" s="4"/>
      <c r="JSR55" s="18"/>
      <c r="JSS55" s="4"/>
      <c r="JTK55" s="18"/>
      <c r="JTL55" s="4"/>
      <c r="JUD55" s="18"/>
      <c r="JUE55" s="4"/>
      <c r="JUW55" s="18"/>
      <c r="JUX55" s="4"/>
      <c r="JVP55" s="18"/>
      <c r="JVQ55" s="4"/>
      <c r="JWI55" s="18"/>
      <c r="JWJ55" s="4"/>
      <c r="JXB55" s="18"/>
      <c r="JXC55" s="4"/>
      <c r="JXU55" s="18"/>
      <c r="JXV55" s="4"/>
      <c r="JYN55" s="18"/>
      <c r="JYO55" s="4"/>
      <c r="JZG55" s="18"/>
      <c r="JZH55" s="4"/>
      <c r="JZZ55" s="18"/>
      <c r="KAA55" s="4"/>
      <c r="KAS55" s="18"/>
      <c r="KAT55" s="4"/>
      <c r="KBL55" s="18"/>
      <c r="KBM55" s="4"/>
      <c r="KCE55" s="18"/>
      <c r="KCF55" s="4"/>
      <c r="KCX55" s="18"/>
      <c r="KCY55" s="4"/>
      <c r="KDQ55" s="18"/>
      <c r="KDR55" s="4"/>
      <c r="KEJ55" s="18"/>
      <c r="KEK55" s="4"/>
      <c r="KFC55" s="18"/>
      <c r="KFD55" s="4"/>
      <c r="KFV55" s="18"/>
      <c r="KFW55" s="4"/>
      <c r="KGO55" s="18"/>
      <c r="KGP55" s="4"/>
      <c r="KHH55" s="18"/>
      <c r="KHI55" s="4"/>
      <c r="KIA55" s="18"/>
      <c r="KIB55" s="4"/>
      <c r="KIT55" s="18"/>
      <c r="KIU55" s="4"/>
      <c r="KJM55" s="18"/>
      <c r="KJN55" s="4"/>
      <c r="KKF55" s="18"/>
      <c r="KKG55" s="4"/>
      <c r="KKY55" s="18"/>
      <c r="KKZ55" s="4"/>
      <c r="KLR55" s="18"/>
      <c r="KLS55" s="4"/>
      <c r="KMK55" s="18"/>
      <c r="KML55" s="4"/>
      <c r="KND55" s="18"/>
      <c r="KNE55" s="4"/>
      <c r="KNW55" s="18"/>
      <c r="KNX55" s="4"/>
      <c r="KOP55" s="18"/>
      <c r="KOQ55" s="4"/>
      <c r="KPI55" s="18"/>
      <c r="KPJ55" s="4"/>
      <c r="KQB55" s="18"/>
      <c r="KQC55" s="4"/>
      <c r="KQU55" s="18"/>
      <c r="KQV55" s="4"/>
      <c r="KRN55" s="18"/>
      <c r="KRO55" s="4"/>
      <c r="KSG55" s="18"/>
      <c r="KSH55" s="4"/>
      <c r="KSZ55" s="18"/>
      <c r="KTA55" s="4"/>
      <c r="KTS55" s="18"/>
      <c r="KTT55" s="4"/>
      <c r="KUL55" s="18"/>
      <c r="KUM55" s="4"/>
      <c r="KVE55" s="18"/>
      <c r="KVF55" s="4"/>
      <c r="KVX55" s="18"/>
      <c r="KVY55" s="4"/>
      <c r="KWQ55" s="18"/>
      <c r="KWR55" s="4"/>
      <c r="KXJ55" s="18"/>
      <c r="KXK55" s="4"/>
      <c r="KYC55" s="18"/>
      <c r="KYD55" s="4"/>
      <c r="KYV55" s="18"/>
      <c r="KYW55" s="4"/>
      <c r="KZO55" s="18"/>
      <c r="KZP55" s="4"/>
      <c r="LAH55" s="18"/>
      <c r="LAI55" s="4"/>
      <c r="LBA55" s="18"/>
      <c r="LBB55" s="4"/>
      <c r="LBT55" s="18"/>
      <c r="LBU55" s="4"/>
      <c r="LCM55" s="18"/>
      <c r="LCN55" s="4"/>
      <c r="LDF55" s="18"/>
      <c r="LDG55" s="4"/>
      <c r="LDY55" s="18"/>
      <c r="LDZ55" s="4"/>
      <c r="LER55" s="18"/>
      <c r="LES55" s="4"/>
      <c r="LFK55" s="18"/>
      <c r="LFL55" s="4"/>
      <c r="LGD55" s="18"/>
      <c r="LGE55" s="4"/>
      <c r="LGW55" s="18"/>
      <c r="LGX55" s="4"/>
      <c r="LHP55" s="18"/>
      <c r="LHQ55" s="4"/>
      <c r="LII55" s="18"/>
      <c r="LIJ55" s="4"/>
      <c r="LJB55" s="18"/>
      <c r="LJC55" s="4"/>
      <c r="LJU55" s="18"/>
      <c r="LJV55" s="4"/>
      <c r="LKN55" s="18"/>
      <c r="LKO55" s="4"/>
      <c r="LLG55" s="18"/>
      <c r="LLH55" s="4"/>
      <c r="LLZ55" s="18"/>
      <c r="LMA55" s="4"/>
      <c r="LMS55" s="18"/>
      <c r="LMT55" s="4"/>
      <c r="LNL55" s="18"/>
      <c r="LNM55" s="4"/>
      <c r="LOE55" s="18"/>
      <c r="LOF55" s="4"/>
      <c r="LOX55" s="18"/>
      <c r="LOY55" s="4"/>
      <c r="LPQ55" s="18"/>
      <c r="LPR55" s="4"/>
      <c r="LQJ55" s="18"/>
      <c r="LQK55" s="4"/>
      <c r="LRC55" s="18"/>
      <c r="LRD55" s="4"/>
      <c r="LRV55" s="18"/>
      <c r="LRW55" s="4"/>
      <c r="LSO55" s="18"/>
      <c r="LSP55" s="4"/>
      <c r="LTH55" s="18"/>
      <c r="LTI55" s="4"/>
      <c r="LUA55" s="18"/>
      <c r="LUB55" s="4"/>
      <c r="LUT55" s="18"/>
      <c r="LUU55" s="4"/>
      <c r="LVM55" s="18"/>
      <c r="LVN55" s="4"/>
      <c r="LWF55" s="18"/>
      <c r="LWG55" s="4"/>
      <c r="LWY55" s="18"/>
      <c r="LWZ55" s="4"/>
      <c r="LXR55" s="18"/>
      <c r="LXS55" s="4"/>
      <c r="LYK55" s="18"/>
      <c r="LYL55" s="4"/>
      <c r="LZD55" s="18"/>
      <c r="LZE55" s="4"/>
      <c r="LZW55" s="18"/>
      <c r="LZX55" s="4"/>
      <c r="MAP55" s="18"/>
      <c r="MAQ55" s="4"/>
      <c r="MBI55" s="18"/>
      <c r="MBJ55" s="4"/>
      <c r="MCB55" s="18"/>
      <c r="MCC55" s="4"/>
      <c r="MCU55" s="18"/>
      <c r="MCV55" s="4"/>
      <c r="MDN55" s="18"/>
      <c r="MDO55" s="4"/>
      <c r="MEG55" s="18"/>
      <c r="MEH55" s="4"/>
      <c r="MEZ55" s="18"/>
      <c r="MFA55" s="4"/>
      <c r="MFS55" s="18"/>
      <c r="MFT55" s="4"/>
      <c r="MGL55" s="18"/>
      <c r="MGM55" s="4"/>
      <c r="MHE55" s="18"/>
      <c r="MHF55" s="4"/>
      <c r="MHX55" s="18"/>
      <c r="MHY55" s="4"/>
      <c r="MIQ55" s="18"/>
      <c r="MIR55" s="4"/>
      <c r="MJJ55" s="18"/>
      <c r="MJK55" s="4"/>
      <c r="MKC55" s="18"/>
      <c r="MKD55" s="4"/>
      <c r="MKV55" s="18"/>
      <c r="MKW55" s="4"/>
      <c r="MLO55" s="18"/>
      <c r="MLP55" s="4"/>
      <c r="MMH55" s="18"/>
      <c r="MMI55" s="4"/>
      <c r="MNA55" s="18"/>
      <c r="MNB55" s="4"/>
      <c r="MNT55" s="18"/>
      <c r="MNU55" s="4"/>
      <c r="MOM55" s="18"/>
      <c r="MON55" s="4"/>
      <c r="MPF55" s="18"/>
      <c r="MPG55" s="4"/>
      <c r="MPY55" s="18"/>
      <c r="MPZ55" s="4"/>
      <c r="MQR55" s="18"/>
      <c r="MQS55" s="4"/>
      <c r="MRK55" s="18"/>
      <c r="MRL55" s="4"/>
      <c r="MSD55" s="18"/>
      <c r="MSE55" s="4"/>
      <c r="MSW55" s="18"/>
      <c r="MSX55" s="4"/>
      <c r="MTP55" s="18"/>
      <c r="MTQ55" s="4"/>
      <c r="MUI55" s="18"/>
      <c r="MUJ55" s="4"/>
      <c r="MVB55" s="18"/>
      <c r="MVC55" s="4"/>
      <c r="MVU55" s="18"/>
      <c r="MVV55" s="4"/>
      <c r="MWN55" s="18"/>
      <c r="MWO55" s="4"/>
      <c r="MXG55" s="18"/>
      <c r="MXH55" s="4"/>
      <c r="MXZ55" s="18"/>
      <c r="MYA55" s="4"/>
      <c r="MYS55" s="18"/>
      <c r="MYT55" s="4"/>
      <c r="MZL55" s="18"/>
      <c r="MZM55" s="4"/>
      <c r="NAE55" s="18"/>
      <c r="NAF55" s="4"/>
      <c r="NAX55" s="18"/>
      <c r="NAY55" s="4"/>
      <c r="NBQ55" s="18"/>
      <c r="NBR55" s="4"/>
      <c r="NCJ55" s="18"/>
      <c r="NCK55" s="4"/>
      <c r="NDC55" s="18"/>
      <c r="NDD55" s="4"/>
      <c r="NDV55" s="18"/>
      <c r="NDW55" s="4"/>
      <c r="NEO55" s="18"/>
      <c r="NEP55" s="4"/>
      <c r="NFH55" s="18"/>
      <c r="NFI55" s="4"/>
      <c r="NGA55" s="18"/>
      <c r="NGB55" s="4"/>
      <c r="NGT55" s="18"/>
      <c r="NGU55" s="4"/>
      <c r="NHM55" s="18"/>
      <c r="NHN55" s="4"/>
      <c r="NIF55" s="18"/>
      <c r="NIG55" s="4"/>
      <c r="NIY55" s="18"/>
      <c r="NIZ55" s="4"/>
      <c r="NJR55" s="18"/>
      <c r="NJS55" s="4"/>
      <c r="NKK55" s="18"/>
      <c r="NKL55" s="4"/>
      <c r="NLD55" s="18"/>
      <c r="NLE55" s="4"/>
      <c r="NLW55" s="18"/>
      <c r="NLX55" s="4"/>
      <c r="NMP55" s="18"/>
      <c r="NMQ55" s="4"/>
      <c r="NNI55" s="18"/>
      <c r="NNJ55" s="4"/>
      <c r="NOB55" s="18"/>
      <c r="NOC55" s="4"/>
      <c r="NOU55" s="18"/>
      <c r="NOV55" s="4"/>
      <c r="NPN55" s="18"/>
      <c r="NPO55" s="4"/>
      <c r="NQG55" s="18"/>
      <c r="NQH55" s="4"/>
      <c r="NQZ55" s="18"/>
      <c r="NRA55" s="4"/>
      <c r="NRS55" s="18"/>
      <c r="NRT55" s="4"/>
      <c r="NSL55" s="18"/>
      <c r="NSM55" s="4"/>
      <c r="NTE55" s="18"/>
      <c r="NTF55" s="4"/>
      <c r="NTX55" s="18"/>
      <c r="NTY55" s="4"/>
      <c r="NUQ55" s="18"/>
      <c r="NUR55" s="4"/>
      <c r="NVJ55" s="18"/>
      <c r="NVK55" s="4"/>
      <c r="NWC55" s="18"/>
      <c r="NWD55" s="4"/>
      <c r="NWV55" s="18"/>
      <c r="NWW55" s="4"/>
      <c r="NXO55" s="18"/>
      <c r="NXP55" s="4"/>
      <c r="NYH55" s="18"/>
      <c r="NYI55" s="4"/>
      <c r="NZA55" s="18"/>
      <c r="NZB55" s="4"/>
      <c r="NZT55" s="18"/>
      <c r="NZU55" s="4"/>
      <c r="OAM55" s="18"/>
      <c r="OAN55" s="4"/>
      <c r="OBF55" s="18"/>
      <c r="OBG55" s="4"/>
      <c r="OBY55" s="18"/>
      <c r="OBZ55" s="4"/>
      <c r="OCR55" s="18"/>
      <c r="OCS55" s="4"/>
      <c r="ODK55" s="18"/>
      <c r="ODL55" s="4"/>
      <c r="OED55" s="18"/>
      <c r="OEE55" s="4"/>
      <c r="OEW55" s="18"/>
      <c r="OEX55" s="4"/>
      <c r="OFP55" s="18"/>
      <c r="OFQ55" s="4"/>
      <c r="OGI55" s="18"/>
      <c r="OGJ55" s="4"/>
      <c r="OHB55" s="18"/>
      <c r="OHC55" s="4"/>
      <c r="OHU55" s="18"/>
      <c r="OHV55" s="4"/>
      <c r="OIN55" s="18"/>
      <c r="OIO55" s="4"/>
      <c r="OJG55" s="18"/>
      <c r="OJH55" s="4"/>
      <c r="OJZ55" s="18"/>
      <c r="OKA55" s="4"/>
      <c r="OKS55" s="18"/>
      <c r="OKT55" s="4"/>
      <c r="OLL55" s="18"/>
      <c r="OLM55" s="4"/>
      <c r="OME55" s="18"/>
      <c r="OMF55" s="4"/>
      <c r="OMX55" s="18"/>
      <c r="OMY55" s="4"/>
      <c r="ONQ55" s="18"/>
      <c r="ONR55" s="4"/>
      <c r="OOJ55" s="18"/>
      <c r="OOK55" s="4"/>
      <c r="OPC55" s="18"/>
      <c r="OPD55" s="4"/>
      <c r="OPV55" s="18"/>
      <c r="OPW55" s="4"/>
      <c r="OQO55" s="18"/>
      <c r="OQP55" s="4"/>
      <c r="ORH55" s="18"/>
      <c r="ORI55" s="4"/>
      <c r="OSA55" s="18"/>
      <c r="OSB55" s="4"/>
      <c r="OST55" s="18"/>
      <c r="OSU55" s="4"/>
      <c r="OTM55" s="18"/>
      <c r="OTN55" s="4"/>
      <c r="OUF55" s="18"/>
      <c r="OUG55" s="4"/>
      <c r="OUY55" s="18"/>
      <c r="OUZ55" s="4"/>
      <c r="OVR55" s="18"/>
      <c r="OVS55" s="4"/>
      <c r="OWK55" s="18"/>
      <c r="OWL55" s="4"/>
      <c r="OXD55" s="18"/>
      <c r="OXE55" s="4"/>
      <c r="OXW55" s="18"/>
      <c r="OXX55" s="4"/>
      <c r="OYP55" s="18"/>
      <c r="OYQ55" s="4"/>
      <c r="OZI55" s="18"/>
      <c r="OZJ55" s="4"/>
      <c r="PAB55" s="18"/>
      <c r="PAC55" s="4"/>
      <c r="PAU55" s="18"/>
      <c r="PAV55" s="4"/>
      <c r="PBN55" s="18"/>
      <c r="PBO55" s="4"/>
      <c r="PCG55" s="18"/>
      <c r="PCH55" s="4"/>
      <c r="PCZ55" s="18"/>
      <c r="PDA55" s="4"/>
      <c r="PDS55" s="18"/>
      <c r="PDT55" s="4"/>
      <c r="PEL55" s="18"/>
      <c r="PEM55" s="4"/>
      <c r="PFE55" s="18"/>
      <c r="PFF55" s="4"/>
      <c r="PFX55" s="18"/>
      <c r="PFY55" s="4"/>
      <c r="PGQ55" s="18"/>
      <c r="PGR55" s="4"/>
      <c r="PHJ55" s="18"/>
      <c r="PHK55" s="4"/>
      <c r="PIC55" s="18"/>
      <c r="PID55" s="4"/>
      <c r="PIV55" s="18"/>
      <c r="PIW55" s="4"/>
      <c r="PJO55" s="18"/>
      <c r="PJP55" s="4"/>
      <c r="PKH55" s="18"/>
      <c r="PKI55" s="4"/>
      <c r="PLA55" s="18"/>
      <c r="PLB55" s="4"/>
      <c r="PLT55" s="18"/>
      <c r="PLU55" s="4"/>
      <c r="PMM55" s="18"/>
      <c r="PMN55" s="4"/>
      <c r="PNF55" s="18"/>
      <c r="PNG55" s="4"/>
      <c r="PNY55" s="18"/>
      <c r="PNZ55" s="4"/>
      <c r="POR55" s="18"/>
      <c r="POS55" s="4"/>
      <c r="PPK55" s="18"/>
      <c r="PPL55" s="4"/>
      <c r="PQD55" s="18"/>
      <c r="PQE55" s="4"/>
      <c r="PQW55" s="18"/>
      <c r="PQX55" s="4"/>
      <c r="PRP55" s="18"/>
      <c r="PRQ55" s="4"/>
      <c r="PSI55" s="18"/>
      <c r="PSJ55" s="4"/>
      <c r="PTB55" s="18"/>
      <c r="PTC55" s="4"/>
      <c r="PTU55" s="18"/>
      <c r="PTV55" s="4"/>
      <c r="PUN55" s="18"/>
      <c r="PUO55" s="4"/>
      <c r="PVG55" s="18"/>
      <c r="PVH55" s="4"/>
      <c r="PVZ55" s="18"/>
      <c r="PWA55" s="4"/>
      <c r="PWS55" s="18"/>
      <c r="PWT55" s="4"/>
      <c r="PXL55" s="18"/>
      <c r="PXM55" s="4"/>
      <c r="PYE55" s="18"/>
      <c r="PYF55" s="4"/>
      <c r="PYX55" s="18"/>
      <c r="PYY55" s="4"/>
      <c r="PZQ55" s="18"/>
      <c r="PZR55" s="4"/>
      <c r="QAJ55" s="18"/>
      <c r="QAK55" s="4"/>
      <c r="QBC55" s="18"/>
      <c r="QBD55" s="4"/>
      <c r="QBV55" s="18"/>
      <c r="QBW55" s="4"/>
      <c r="QCO55" s="18"/>
      <c r="QCP55" s="4"/>
      <c r="QDH55" s="18"/>
      <c r="QDI55" s="4"/>
      <c r="QEA55" s="18"/>
      <c r="QEB55" s="4"/>
      <c r="QET55" s="18"/>
      <c r="QEU55" s="4"/>
      <c r="QFM55" s="18"/>
      <c r="QFN55" s="4"/>
      <c r="QGF55" s="18"/>
      <c r="QGG55" s="4"/>
      <c r="QGY55" s="18"/>
      <c r="QGZ55" s="4"/>
      <c r="QHR55" s="18"/>
      <c r="QHS55" s="4"/>
      <c r="QIK55" s="18"/>
      <c r="QIL55" s="4"/>
      <c r="QJD55" s="18"/>
      <c r="QJE55" s="4"/>
      <c r="QJW55" s="18"/>
      <c r="QJX55" s="4"/>
      <c r="QKP55" s="18"/>
      <c r="QKQ55" s="4"/>
      <c r="QLI55" s="18"/>
      <c r="QLJ55" s="4"/>
      <c r="QMB55" s="18"/>
      <c r="QMC55" s="4"/>
      <c r="QMU55" s="18"/>
      <c r="QMV55" s="4"/>
      <c r="QNN55" s="18"/>
      <c r="QNO55" s="4"/>
      <c r="QOG55" s="18"/>
      <c r="QOH55" s="4"/>
      <c r="QOZ55" s="18"/>
      <c r="QPA55" s="4"/>
      <c r="QPS55" s="18"/>
      <c r="QPT55" s="4"/>
      <c r="QQL55" s="18"/>
      <c r="QQM55" s="4"/>
      <c r="QRE55" s="18"/>
      <c r="QRF55" s="4"/>
      <c r="QRX55" s="18"/>
      <c r="QRY55" s="4"/>
      <c r="QSQ55" s="18"/>
      <c r="QSR55" s="4"/>
      <c r="QTJ55" s="18"/>
      <c r="QTK55" s="4"/>
      <c r="QUC55" s="18"/>
      <c r="QUD55" s="4"/>
      <c r="QUV55" s="18"/>
      <c r="QUW55" s="4"/>
      <c r="QVO55" s="18"/>
      <c r="QVP55" s="4"/>
      <c r="QWH55" s="18"/>
      <c r="QWI55" s="4"/>
      <c r="QXA55" s="18"/>
      <c r="QXB55" s="4"/>
      <c r="QXT55" s="18"/>
      <c r="QXU55" s="4"/>
      <c r="QYM55" s="18"/>
      <c r="QYN55" s="4"/>
      <c r="QZF55" s="18"/>
      <c r="QZG55" s="4"/>
      <c r="QZY55" s="18"/>
      <c r="QZZ55" s="4"/>
      <c r="RAR55" s="18"/>
      <c r="RAS55" s="4"/>
      <c r="RBK55" s="18"/>
      <c r="RBL55" s="4"/>
      <c r="RCD55" s="18"/>
      <c r="RCE55" s="4"/>
      <c r="RCW55" s="18"/>
      <c r="RCX55" s="4"/>
      <c r="RDP55" s="18"/>
      <c r="RDQ55" s="4"/>
      <c r="REI55" s="18"/>
      <c r="REJ55" s="4"/>
      <c r="RFB55" s="18"/>
      <c r="RFC55" s="4"/>
      <c r="RFU55" s="18"/>
      <c r="RFV55" s="4"/>
      <c r="RGN55" s="18"/>
      <c r="RGO55" s="4"/>
      <c r="RHG55" s="18"/>
      <c r="RHH55" s="4"/>
      <c r="RHZ55" s="18"/>
      <c r="RIA55" s="4"/>
      <c r="RIS55" s="18"/>
      <c r="RIT55" s="4"/>
      <c r="RJL55" s="18"/>
      <c r="RJM55" s="4"/>
      <c r="RKE55" s="18"/>
      <c r="RKF55" s="4"/>
      <c r="RKX55" s="18"/>
      <c r="RKY55" s="4"/>
      <c r="RLQ55" s="18"/>
      <c r="RLR55" s="4"/>
      <c r="RMJ55" s="18"/>
      <c r="RMK55" s="4"/>
      <c r="RNC55" s="18"/>
      <c r="RND55" s="4"/>
      <c r="RNV55" s="18"/>
      <c r="RNW55" s="4"/>
      <c r="ROO55" s="18"/>
      <c r="ROP55" s="4"/>
      <c r="RPH55" s="18"/>
      <c r="RPI55" s="4"/>
      <c r="RQA55" s="18"/>
      <c r="RQB55" s="4"/>
      <c r="RQT55" s="18"/>
      <c r="RQU55" s="4"/>
      <c r="RRM55" s="18"/>
      <c r="RRN55" s="4"/>
      <c r="RSF55" s="18"/>
      <c r="RSG55" s="4"/>
      <c r="RSY55" s="18"/>
      <c r="RSZ55" s="4"/>
      <c r="RTR55" s="18"/>
      <c r="RTS55" s="4"/>
      <c r="RUK55" s="18"/>
      <c r="RUL55" s="4"/>
      <c r="RVD55" s="18"/>
      <c r="RVE55" s="4"/>
      <c r="RVW55" s="18"/>
      <c r="RVX55" s="4"/>
      <c r="RWP55" s="18"/>
      <c r="RWQ55" s="4"/>
      <c r="RXI55" s="18"/>
      <c r="RXJ55" s="4"/>
      <c r="RYB55" s="18"/>
      <c r="RYC55" s="4"/>
      <c r="RYU55" s="18"/>
      <c r="RYV55" s="4"/>
      <c r="RZN55" s="18"/>
      <c r="RZO55" s="4"/>
      <c r="SAG55" s="18"/>
      <c r="SAH55" s="4"/>
      <c r="SAZ55" s="18"/>
      <c r="SBA55" s="4"/>
      <c r="SBS55" s="18"/>
      <c r="SBT55" s="4"/>
      <c r="SCL55" s="18"/>
      <c r="SCM55" s="4"/>
      <c r="SDE55" s="18"/>
      <c r="SDF55" s="4"/>
      <c r="SDX55" s="18"/>
      <c r="SDY55" s="4"/>
      <c r="SEQ55" s="18"/>
      <c r="SER55" s="4"/>
      <c r="SFJ55" s="18"/>
      <c r="SFK55" s="4"/>
      <c r="SGC55" s="18"/>
      <c r="SGD55" s="4"/>
      <c r="SGV55" s="18"/>
      <c r="SGW55" s="4"/>
      <c r="SHO55" s="18"/>
      <c r="SHP55" s="4"/>
      <c r="SIH55" s="18"/>
      <c r="SII55" s="4"/>
      <c r="SJA55" s="18"/>
      <c r="SJB55" s="4"/>
      <c r="SJT55" s="18"/>
      <c r="SJU55" s="4"/>
      <c r="SKM55" s="18"/>
      <c r="SKN55" s="4"/>
      <c r="SLF55" s="18"/>
      <c r="SLG55" s="4"/>
      <c r="SLY55" s="18"/>
      <c r="SLZ55" s="4"/>
      <c r="SMR55" s="18"/>
      <c r="SMS55" s="4"/>
      <c r="SNK55" s="18"/>
      <c r="SNL55" s="4"/>
      <c r="SOD55" s="18"/>
      <c r="SOE55" s="4"/>
      <c r="SOW55" s="18"/>
      <c r="SOX55" s="4"/>
      <c r="SPP55" s="18"/>
      <c r="SPQ55" s="4"/>
      <c r="SQI55" s="18"/>
      <c r="SQJ55" s="4"/>
      <c r="SRB55" s="18"/>
      <c r="SRC55" s="4"/>
      <c r="SRU55" s="18"/>
      <c r="SRV55" s="4"/>
      <c r="SSN55" s="18"/>
      <c r="SSO55" s="4"/>
      <c r="STG55" s="18"/>
      <c r="STH55" s="4"/>
      <c r="STZ55" s="18"/>
      <c r="SUA55" s="4"/>
      <c r="SUS55" s="18"/>
      <c r="SUT55" s="4"/>
      <c r="SVL55" s="18"/>
      <c r="SVM55" s="4"/>
      <c r="SWE55" s="18"/>
      <c r="SWF55" s="4"/>
      <c r="SWX55" s="18"/>
      <c r="SWY55" s="4"/>
      <c r="SXQ55" s="18"/>
      <c r="SXR55" s="4"/>
      <c r="SYJ55" s="18"/>
      <c r="SYK55" s="4"/>
      <c r="SZC55" s="18"/>
      <c r="SZD55" s="4"/>
      <c r="SZV55" s="18"/>
      <c r="SZW55" s="4"/>
      <c r="TAO55" s="18"/>
      <c r="TAP55" s="4"/>
      <c r="TBH55" s="18"/>
      <c r="TBI55" s="4"/>
      <c r="TCA55" s="18"/>
      <c r="TCB55" s="4"/>
      <c r="TCT55" s="18"/>
      <c r="TCU55" s="4"/>
      <c r="TDM55" s="18"/>
      <c r="TDN55" s="4"/>
      <c r="TEF55" s="18"/>
      <c r="TEG55" s="4"/>
      <c r="TEY55" s="18"/>
      <c r="TEZ55" s="4"/>
      <c r="TFR55" s="18"/>
      <c r="TFS55" s="4"/>
      <c r="TGK55" s="18"/>
      <c r="TGL55" s="4"/>
      <c r="THD55" s="18"/>
      <c r="THE55" s="4"/>
      <c r="THW55" s="18"/>
      <c r="THX55" s="4"/>
      <c r="TIP55" s="18"/>
      <c r="TIQ55" s="4"/>
      <c r="TJI55" s="18"/>
      <c r="TJJ55" s="4"/>
      <c r="TKB55" s="18"/>
      <c r="TKC55" s="4"/>
      <c r="TKU55" s="18"/>
      <c r="TKV55" s="4"/>
      <c r="TLN55" s="18"/>
      <c r="TLO55" s="4"/>
      <c r="TMG55" s="18"/>
      <c r="TMH55" s="4"/>
      <c r="TMZ55" s="18"/>
      <c r="TNA55" s="4"/>
      <c r="TNS55" s="18"/>
      <c r="TNT55" s="4"/>
      <c r="TOL55" s="18"/>
      <c r="TOM55" s="4"/>
      <c r="TPE55" s="18"/>
      <c r="TPF55" s="4"/>
      <c r="TPX55" s="18"/>
      <c r="TPY55" s="4"/>
      <c r="TQQ55" s="18"/>
      <c r="TQR55" s="4"/>
      <c r="TRJ55" s="18"/>
      <c r="TRK55" s="4"/>
      <c r="TSC55" s="18"/>
      <c r="TSD55" s="4"/>
      <c r="TSV55" s="18"/>
      <c r="TSW55" s="4"/>
      <c r="TTO55" s="18"/>
      <c r="TTP55" s="4"/>
      <c r="TUH55" s="18"/>
      <c r="TUI55" s="4"/>
      <c r="TVA55" s="18"/>
      <c r="TVB55" s="4"/>
      <c r="TVT55" s="18"/>
      <c r="TVU55" s="4"/>
      <c r="TWM55" s="18"/>
      <c r="TWN55" s="4"/>
      <c r="TXF55" s="18"/>
      <c r="TXG55" s="4"/>
      <c r="TXY55" s="18"/>
      <c r="TXZ55" s="4"/>
      <c r="TYR55" s="18"/>
      <c r="TYS55" s="4"/>
      <c r="TZK55" s="18"/>
      <c r="TZL55" s="4"/>
      <c r="UAD55" s="18"/>
      <c r="UAE55" s="4"/>
      <c r="UAW55" s="18"/>
      <c r="UAX55" s="4"/>
      <c r="UBP55" s="18"/>
      <c r="UBQ55" s="4"/>
      <c r="UCI55" s="18"/>
      <c r="UCJ55" s="4"/>
      <c r="UDB55" s="18"/>
      <c r="UDC55" s="4"/>
      <c r="UDU55" s="18"/>
      <c r="UDV55" s="4"/>
      <c r="UEN55" s="18"/>
      <c r="UEO55" s="4"/>
      <c r="UFG55" s="18"/>
      <c r="UFH55" s="4"/>
      <c r="UFZ55" s="18"/>
      <c r="UGA55" s="4"/>
      <c r="UGS55" s="18"/>
      <c r="UGT55" s="4"/>
      <c r="UHL55" s="18"/>
      <c r="UHM55" s="4"/>
      <c r="UIE55" s="18"/>
      <c r="UIF55" s="4"/>
      <c r="UIX55" s="18"/>
      <c r="UIY55" s="4"/>
      <c r="UJQ55" s="18"/>
      <c r="UJR55" s="4"/>
      <c r="UKJ55" s="18"/>
      <c r="UKK55" s="4"/>
      <c r="ULC55" s="18"/>
      <c r="ULD55" s="4"/>
      <c r="ULV55" s="18"/>
      <c r="ULW55" s="4"/>
      <c r="UMO55" s="18"/>
      <c r="UMP55" s="4"/>
      <c r="UNH55" s="18"/>
      <c r="UNI55" s="4"/>
      <c r="UOA55" s="18"/>
      <c r="UOB55" s="4"/>
      <c r="UOT55" s="18"/>
      <c r="UOU55" s="4"/>
      <c r="UPM55" s="18"/>
      <c r="UPN55" s="4"/>
      <c r="UQF55" s="18"/>
      <c r="UQG55" s="4"/>
      <c r="UQY55" s="18"/>
      <c r="UQZ55" s="4"/>
      <c r="URR55" s="18"/>
      <c r="URS55" s="4"/>
      <c r="USK55" s="18"/>
      <c r="USL55" s="4"/>
      <c r="UTD55" s="18"/>
      <c r="UTE55" s="4"/>
      <c r="UTW55" s="18"/>
      <c r="UTX55" s="4"/>
      <c r="UUP55" s="18"/>
      <c r="UUQ55" s="4"/>
      <c r="UVI55" s="18"/>
      <c r="UVJ55" s="4"/>
      <c r="UWB55" s="18"/>
      <c r="UWC55" s="4"/>
      <c r="UWU55" s="18"/>
      <c r="UWV55" s="4"/>
      <c r="UXN55" s="18"/>
      <c r="UXO55" s="4"/>
      <c r="UYG55" s="18"/>
      <c r="UYH55" s="4"/>
      <c r="UYZ55" s="18"/>
      <c r="UZA55" s="4"/>
      <c r="UZS55" s="18"/>
      <c r="UZT55" s="4"/>
      <c r="VAL55" s="18"/>
      <c r="VAM55" s="4"/>
      <c r="VBE55" s="18"/>
      <c r="VBF55" s="4"/>
      <c r="VBX55" s="18"/>
      <c r="VBY55" s="4"/>
      <c r="VCQ55" s="18"/>
      <c r="VCR55" s="4"/>
      <c r="VDJ55" s="18"/>
      <c r="VDK55" s="4"/>
      <c r="VEC55" s="18"/>
      <c r="VED55" s="4"/>
      <c r="VEV55" s="18"/>
      <c r="VEW55" s="4"/>
      <c r="VFO55" s="18"/>
      <c r="VFP55" s="4"/>
      <c r="VGH55" s="18"/>
      <c r="VGI55" s="4"/>
      <c r="VHA55" s="18"/>
      <c r="VHB55" s="4"/>
      <c r="VHT55" s="18"/>
      <c r="VHU55" s="4"/>
      <c r="VIM55" s="18"/>
      <c r="VIN55" s="4"/>
      <c r="VJF55" s="18"/>
      <c r="VJG55" s="4"/>
      <c r="VJY55" s="18"/>
      <c r="VJZ55" s="4"/>
      <c r="VKR55" s="18"/>
      <c r="VKS55" s="4"/>
      <c r="VLK55" s="18"/>
      <c r="VLL55" s="4"/>
      <c r="VMD55" s="18"/>
      <c r="VME55" s="4"/>
      <c r="VMW55" s="18"/>
      <c r="VMX55" s="4"/>
      <c r="VNP55" s="18"/>
      <c r="VNQ55" s="4"/>
      <c r="VOI55" s="18"/>
      <c r="VOJ55" s="4"/>
      <c r="VPB55" s="18"/>
      <c r="VPC55" s="4"/>
      <c r="VPU55" s="18"/>
      <c r="VPV55" s="4"/>
      <c r="VQN55" s="18"/>
      <c r="VQO55" s="4"/>
      <c r="VRG55" s="18"/>
      <c r="VRH55" s="4"/>
      <c r="VRZ55" s="18"/>
      <c r="VSA55" s="4"/>
      <c r="VSS55" s="18"/>
      <c r="VST55" s="4"/>
      <c r="VTL55" s="18"/>
      <c r="VTM55" s="4"/>
      <c r="VUE55" s="18"/>
      <c r="VUF55" s="4"/>
      <c r="VUX55" s="18"/>
      <c r="VUY55" s="4"/>
      <c r="VVQ55" s="18"/>
      <c r="VVR55" s="4"/>
      <c r="VWJ55" s="18"/>
      <c r="VWK55" s="4"/>
      <c r="VXC55" s="18"/>
      <c r="VXD55" s="4"/>
      <c r="VXV55" s="18"/>
      <c r="VXW55" s="4"/>
      <c r="VYO55" s="18"/>
      <c r="VYP55" s="4"/>
      <c r="VZH55" s="18"/>
      <c r="VZI55" s="4"/>
      <c r="WAA55" s="18"/>
      <c r="WAB55" s="4"/>
      <c r="WAT55" s="18"/>
      <c r="WAU55" s="4"/>
      <c r="WBM55" s="18"/>
      <c r="WBN55" s="4"/>
      <c r="WCF55" s="18"/>
      <c r="WCG55" s="4"/>
      <c r="WCY55" s="18"/>
      <c r="WCZ55" s="4"/>
      <c r="WDR55" s="18"/>
      <c r="WDS55" s="4"/>
      <c r="WEK55" s="18"/>
      <c r="WEL55" s="4"/>
      <c r="WFD55" s="18"/>
      <c r="WFE55" s="4"/>
      <c r="WFW55" s="18"/>
      <c r="WFX55" s="4"/>
      <c r="WGP55" s="18"/>
      <c r="WGQ55" s="4"/>
      <c r="WHI55" s="18"/>
      <c r="WHJ55" s="4"/>
      <c r="WIB55" s="18"/>
      <c r="WIC55" s="4"/>
      <c r="WIU55" s="18"/>
      <c r="WIV55" s="4"/>
      <c r="WJN55" s="18"/>
      <c r="WJO55" s="4"/>
      <c r="WKG55" s="18"/>
      <c r="WKH55" s="4"/>
      <c r="WKZ55" s="18"/>
      <c r="WLA55" s="4"/>
      <c r="WLS55" s="18"/>
      <c r="WLT55" s="4"/>
      <c r="WML55" s="18"/>
      <c r="WMM55" s="4"/>
      <c r="WNE55" s="18"/>
      <c r="WNF55" s="4"/>
      <c r="WNX55" s="18"/>
      <c r="WNY55" s="4"/>
      <c r="WOQ55" s="18"/>
      <c r="WOR55" s="4"/>
      <c r="WPJ55" s="18"/>
      <c r="WPK55" s="4"/>
      <c r="WQC55" s="18"/>
      <c r="WQD55" s="4"/>
      <c r="WQV55" s="18"/>
      <c r="WQW55" s="4"/>
      <c r="WRO55" s="18"/>
      <c r="WRP55" s="4"/>
      <c r="WSH55" s="18"/>
      <c r="WSI55" s="4"/>
      <c r="WTA55" s="18"/>
      <c r="WTB55" s="4"/>
      <c r="WTT55" s="18"/>
      <c r="WTU55" s="4"/>
      <c r="WUM55" s="18"/>
      <c r="WUN55" s="4"/>
      <c r="WVF55" s="18"/>
      <c r="WVG55" s="4"/>
      <c r="WVY55" s="18"/>
      <c r="WVZ55" s="4"/>
      <c r="WWR55" s="18"/>
      <c r="WWS55" s="4"/>
      <c r="WXK55" s="18"/>
      <c r="WXL55" s="4"/>
      <c r="WYD55" s="18"/>
      <c r="WYE55" s="4"/>
      <c r="WYW55" s="18"/>
      <c r="WYX55" s="4"/>
      <c r="WZP55" s="18"/>
      <c r="WZQ55" s="4"/>
      <c r="XAI55" s="18"/>
      <c r="XAJ55" s="4"/>
      <c r="XBB55" s="18"/>
      <c r="XBC55" s="4"/>
      <c r="XBU55" s="18"/>
      <c r="XBV55" s="4"/>
      <c r="XCN55" s="18"/>
      <c r="XCO55" s="4"/>
      <c r="XDG55" s="18"/>
      <c r="XDH55" s="4"/>
      <c r="XDZ55" s="18"/>
      <c r="XEA55" s="4"/>
      <c r="XES55" s="18"/>
      <c r="XET55" s="4"/>
    </row>
    <row r="56" spans="1:1022 1040:2048 2066:3055 3073:4081 4099:5107 5125:6133 6151:7159 7177:8185 8203:9211 9229:10237 10255:11263 11281:13296 13314:14322 14340:15348 15366:16374" x14ac:dyDescent="0.25">
      <c r="B56" t="s">
        <v>38</v>
      </c>
      <c r="C56" s="1">
        <v>643</v>
      </c>
      <c r="D56" s="1">
        <v>590</v>
      </c>
      <c r="E56" s="1">
        <v>561</v>
      </c>
      <c r="F56" s="1">
        <v>462</v>
      </c>
      <c r="G56" s="1">
        <v>717</v>
      </c>
      <c r="H56" s="1">
        <v>821</v>
      </c>
      <c r="I56" s="1">
        <v>896</v>
      </c>
      <c r="J56" s="1">
        <v>791</v>
      </c>
      <c r="K56" s="1">
        <v>824</v>
      </c>
      <c r="L56" s="1">
        <v>870</v>
      </c>
      <c r="M56" s="1">
        <v>767</v>
      </c>
      <c r="N56" s="1">
        <v>804</v>
      </c>
      <c r="O56" s="1">
        <v>634</v>
      </c>
      <c r="P56" s="1">
        <v>727</v>
      </c>
      <c r="Q56" s="1">
        <v>715</v>
      </c>
      <c r="R56" s="1">
        <v>854</v>
      </c>
      <c r="S56" s="1">
        <v>917</v>
      </c>
      <c r="T56" s="1">
        <v>880</v>
      </c>
      <c r="U56" s="1">
        <v>721</v>
      </c>
      <c r="V56" s="1">
        <v>612</v>
      </c>
      <c r="W56" s="1">
        <v>475</v>
      </c>
      <c r="X56" s="1">
        <v>392</v>
      </c>
      <c r="Y56" s="1">
        <v>304</v>
      </c>
      <c r="Z56" s="1">
        <v>289</v>
      </c>
      <c r="AA56" s="1">
        <v>377</v>
      </c>
      <c r="AB56" s="1">
        <v>424</v>
      </c>
      <c r="AC56" s="1">
        <v>401</v>
      </c>
      <c r="AD56" s="1">
        <v>399</v>
      </c>
      <c r="AE56" s="11">
        <v>444</v>
      </c>
      <c r="AF56" s="11">
        <f t="shared" si="1"/>
        <v>45</v>
      </c>
      <c r="AG56" s="37">
        <f t="shared" si="7"/>
        <v>-1.1447468837445943E-2</v>
      </c>
      <c r="AH56" s="37">
        <f t="shared" si="2"/>
        <v>3.3644902304751584E-3</v>
      </c>
      <c r="AI56" s="61">
        <f t="shared" si="3"/>
        <v>0.11278195488721804</v>
      </c>
    </row>
    <row r="57" spans="1:1022 1040:2048 2066:3055 3073:4081 4099:5107 5125:6133 6151:7159 7177:8185 8203:9211 9229:10237 10255:11263 11281:13296 13314:14322 14340:15348 15366:16374" x14ac:dyDescent="0.25">
      <c r="B57" t="s">
        <v>39</v>
      </c>
      <c r="C57" s="1">
        <v>750</v>
      </c>
      <c r="D57" s="1">
        <v>638</v>
      </c>
      <c r="E57" s="1">
        <v>783</v>
      </c>
      <c r="F57" s="1">
        <v>767</v>
      </c>
      <c r="G57" s="1">
        <v>703</v>
      </c>
      <c r="H57" s="1">
        <v>639</v>
      </c>
      <c r="I57" s="1">
        <v>624</v>
      </c>
      <c r="J57" s="1">
        <v>820</v>
      </c>
      <c r="K57" s="1">
        <v>838</v>
      </c>
      <c r="L57" s="1">
        <v>1359</v>
      </c>
      <c r="M57" s="1">
        <v>2056</v>
      </c>
      <c r="N57" s="1">
        <v>1736</v>
      </c>
      <c r="O57" s="1">
        <v>1726</v>
      </c>
      <c r="P57" s="1">
        <v>1844</v>
      </c>
      <c r="Q57" s="1">
        <v>1585</v>
      </c>
      <c r="R57" s="1">
        <v>1630</v>
      </c>
      <c r="S57" s="1">
        <v>1979.5</v>
      </c>
      <c r="T57" s="1">
        <v>1841</v>
      </c>
      <c r="U57" s="1">
        <v>1576</v>
      </c>
      <c r="V57" s="1">
        <v>1325</v>
      </c>
      <c r="W57" s="1">
        <v>1289</v>
      </c>
      <c r="X57" s="1">
        <v>1242</v>
      </c>
      <c r="Y57" s="1">
        <v>1426</v>
      </c>
      <c r="Z57" s="1">
        <v>1053</v>
      </c>
      <c r="AA57" s="1">
        <v>825</v>
      </c>
      <c r="AB57" s="1">
        <v>821</v>
      </c>
      <c r="AC57" s="1">
        <v>824</v>
      </c>
      <c r="AD57" s="1">
        <v>18</v>
      </c>
      <c r="AE57" s="11"/>
      <c r="AF57" s="11">
        <f t="shared" si="1"/>
        <v>-18</v>
      </c>
      <c r="AG57" s="37">
        <f t="shared" si="7"/>
        <v>4.5789875349783772E-3</v>
      </c>
      <c r="AH57" s="37">
        <f t="shared" si="2"/>
        <v>0</v>
      </c>
      <c r="AI57" s="61">
        <f t="shared" si="3"/>
        <v>-1</v>
      </c>
    </row>
    <row r="58" spans="1:1022 1040:2048 2066:3055 3073:4081 4099:5107 5125:6133 6151:7159 7177:8185 8203:9211 9229:10237 10255:11263 11281:13296 13314:14322 14340:15348 15366:16374" x14ac:dyDescent="0.25">
      <c r="B58" s="47" t="s">
        <v>121</v>
      </c>
      <c r="U58">
        <v>138</v>
      </c>
      <c r="V58">
        <v>114</v>
      </c>
      <c r="W58">
        <v>197</v>
      </c>
      <c r="X58">
        <v>227</v>
      </c>
      <c r="Y58">
        <v>285</v>
      </c>
      <c r="Z58">
        <v>331</v>
      </c>
      <c r="AA58">
        <v>299</v>
      </c>
      <c r="AB58">
        <v>298</v>
      </c>
      <c r="AC58">
        <v>211</v>
      </c>
      <c r="AD58">
        <v>190</v>
      </c>
      <c r="AE58" s="11">
        <v>163</v>
      </c>
      <c r="AF58" s="11">
        <f t="shared" si="1"/>
        <v>-27</v>
      </c>
      <c r="AG58" s="37">
        <f t="shared" si="7"/>
        <v>6.8684813024675658E-3</v>
      </c>
      <c r="AH58" s="37">
        <f t="shared" si="2"/>
        <v>1.2351619539807451E-3</v>
      </c>
      <c r="AI58" s="61">
        <f t="shared" si="3"/>
        <v>-0.14210526315789473</v>
      </c>
    </row>
    <row r="59" spans="1:1022 1040:2048 2066:3055 3073:4081 4099:5107 5125:6133 6151:7159 7177:8185 8203:9211 9229:10237 10255:11263 11281:13296 13314:14322 14340:15348 15366:16374" x14ac:dyDescent="0.25">
      <c r="A59" s="26" t="s">
        <v>106</v>
      </c>
      <c r="B59" s="27" t="s">
        <v>99</v>
      </c>
      <c r="C59" s="28">
        <v>7942</v>
      </c>
      <c r="D59" s="28">
        <v>8043</v>
      </c>
      <c r="E59" s="28">
        <v>7742</v>
      </c>
      <c r="F59" s="28">
        <v>8100</v>
      </c>
      <c r="G59" s="28">
        <v>9214</v>
      </c>
      <c r="H59" s="28">
        <v>9271</v>
      </c>
      <c r="I59" s="28">
        <v>10696</v>
      </c>
      <c r="J59" s="28">
        <v>10608</v>
      </c>
      <c r="K59" s="28">
        <v>10816</v>
      </c>
      <c r="L59" s="28">
        <v>11408</v>
      </c>
      <c r="M59" s="28">
        <v>10978</v>
      </c>
      <c r="N59" s="28">
        <v>11096</v>
      </c>
      <c r="O59" s="28">
        <v>10185</v>
      </c>
      <c r="P59" s="28">
        <v>10248</v>
      </c>
      <c r="Q59" s="28">
        <v>4925</v>
      </c>
      <c r="R59" s="28">
        <v>5066</v>
      </c>
      <c r="S59" s="28">
        <v>5734</v>
      </c>
      <c r="T59" s="28">
        <f>SUM(T60:T75)</f>
        <v>6447</v>
      </c>
      <c r="U59" s="28">
        <f>SUM(U60:U75)</f>
        <v>7309</v>
      </c>
      <c r="V59" s="28">
        <f>SUM(V60:V75)</f>
        <v>8660</v>
      </c>
      <c r="W59" s="28">
        <f t="shared" ref="W59:AE59" si="8">SUM(W60:W76)</f>
        <v>10011</v>
      </c>
      <c r="X59" s="28">
        <f t="shared" si="8"/>
        <v>11287</v>
      </c>
      <c r="Y59" s="28">
        <f t="shared" si="8"/>
        <v>11681</v>
      </c>
      <c r="Z59" s="28">
        <f t="shared" si="8"/>
        <v>12268</v>
      </c>
      <c r="AA59" s="28">
        <f t="shared" si="8"/>
        <v>13064</v>
      </c>
      <c r="AB59" s="28">
        <f t="shared" si="8"/>
        <v>12903</v>
      </c>
      <c r="AC59" s="28">
        <f t="shared" si="8"/>
        <v>13323</v>
      </c>
      <c r="AD59" s="28">
        <f t="shared" si="8"/>
        <v>12869</v>
      </c>
      <c r="AE59" s="28">
        <f t="shared" si="8"/>
        <v>12008</v>
      </c>
      <c r="AF59" s="28">
        <f t="shared" si="1"/>
        <v>-861</v>
      </c>
      <c r="AG59" s="55">
        <f t="shared" si="7"/>
        <v>0.21902823708979904</v>
      </c>
      <c r="AH59" s="55">
        <f t="shared" si="2"/>
        <v>9.099278983681465E-2</v>
      </c>
      <c r="AI59" s="67">
        <f t="shared" si="3"/>
        <v>-6.6904965420778617E-2</v>
      </c>
    </row>
    <row r="60" spans="1:1022 1040:2048 2066:3055 3073:4081 4099:5107 5125:6133 6151:7159 7177:8185 8203:9211 9229:10237 10255:11263 11281:13296 13314:14322 14340:15348 15366:16374" x14ac:dyDescent="0.25">
      <c r="A60" s="10"/>
      <c r="B60" s="10" t="s">
        <v>40</v>
      </c>
      <c r="C60" s="11">
        <v>213</v>
      </c>
      <c r="D60" s="11">
        <v>299</v>
      </c>
      <c r="E60" s="11">
        <v>307</v>
      </c>
      <c r="F60" s="11">
        <v>259</v>
      </c>
      <c r="G60" s="11">
        <v>785</v>
      </c>
      <c r="H60" s="11">
        <v>412</v>
      </c>
      <c r="I60" s="11">
        <v>349</v>
      </c>
      <c r="J60" s="11">
        <v>120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f t="shared" si="1"/>
        <v>0</v>
      </c>
      <c r="AG60" s="39">
        <f t="shared" si="7"/>
        <v>0</v>
      </c>
      <c r="AH60" s="39">
        <f t="shared" si="2"/>
        <v>0</v>
      </c>
      <c r="AI60" s="64" t="str">
        <f t="shared" si="3"/>
        <v/>
      </c>
    </row>
    <row r="61" spans="1:1022 1040:2048 2066:3055 3073:4081 4099:5107 5125:6133 6151:7159 7177:8185 8203:9211 9229:10237 10255:11263 11281:13296 13314:14322 14340:15348 15366:16374" x14ac:dyDescent="0.25">
      <c r="A61" s="10"/>
      <c r="B61" s="10" t="s">
        <v>41</v>
      </c>
      <c r="C61" s="11">
        <v>2231</v>
      </c>
      <c r="D61" s="11">
        <v>2286</v>
      </c>
      <c r="E61" s="11">
        <v>2026</v>
      </c>
      <c r="F61" s="11">
        <v>2249</v>
      </c>
      <c r="G61" s="11">
        <v>2223</v>
      </c>
      <c r="H61" s="11">
        <v>2456</v>
      </c>
      <c r="I61" s="11">
        <v>2853</v>
      </c>
      <c r="J61" s="11">
        <v>3064</v>
      </c>
      <c r="K61" s="11">
        <v>3055</v>
      </c>
      <c r="L61" s="11">
        <v>2811</v>
      </c>
      <c r="M61" s="11">
        <v>2416</v>
      </c>
      <c r="N61" s="11">
        <v>2240</v>
      </c>
      <c r="O61" s="11">
        <v>2019</v>
      </c>
      <c r="P61" s="11">
        <v>2028</v>
      </c>
      <c r="Q61" s="11">
        <v>1727</v>
      </c>
      <c r="R61" s="11">
        <v>1802</v>
      </c>
      <c r="S61" s="11">
        <v>1887</v>
      </c>
      <c r="T61" s="11">
        <v>2045</v>
      </c>
      <c r="U61" s="11">
        <v>2457</v>
      </c>
      <c r="V61" s="11">
        <v>2880</v>
      </c>
      <c r="W61" s="11">
        <v>3578</v>
      </c>
      <c r="X61" s="11">
        <v>4005</v>
      </c>
      <c r="Y61" s="11">
        <v>4099</v>
      </c>
      <c r="Z61" s="11">
        <v>3921</v>
      </c>
      <c r="AA61" s="11">
        <v>3983</v>
      </c>
      <c r="AB61" s="11">
        <v>4259</v>
      </c>
      <c r="AC61" s="11">
        <v>4839</v>
      </c>
      <c r="AD61" s="11">
        <v>4995</v>
      </c>
      <c r="AE61" s="11">
        <v>4973</v>
      </c>
      <c r="AF61" s="11">
        <f t="shared" si="1"/>
        <v>-22</v>
      </c>
      <c r="AG61" s="39">
        <f t="shared" si="7"/>
        <v>5.5965403205291272E-3</v>
      </c>
      <c r="AH61" s="39">
        <f t="shared" si="2"/>
        <v>3.7683806117461631E-2</v>
      </c>
      <c r="AI61" s="64">
        <f t="shared" si="3"/>
        <v>-4.4044044044044047E-3</v>
      </c>
    </row>
    <row r="62" spans="1:1022 1040:2048 2066:3055 3073:4081 4099:5107 5125:6133 6151:7159 7177:8185 8203:9211 9229:10237 10255:11263 11281:13296 13314:14322 14340:15348 15366:16374" x14ac:dyDescent="0.25">
      <c r="A62" s="10"/>
      <c r="B62" s="45" t="s">
        <v>144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>
        <v>9</v>
      </c>
      <c r="AC62" s="11">
        <v>45</v>
      </c>
      <c r="AD62" s="11">
        <v>45</v>
      </c>
      <c r="AE62" s="11">
        <v>96</v>
      </c>
      <c r="AF62" s="11">
        <f t="shared" si="1"/>
        <v>51</v>
      </c>
      <c r="AG62" s="39"/>
      <c r="AH62" s="39">
        <f t="shared" si="2"/>
        <v>7.2745734712976399E-4</v>
      </c>
      <c r="AI62" s="64">
        <f t="shared" si="3"/>
        <v>1.1333333333333333</v>
      </c>
    </row>
    <row r="63" spans="1:1022 1040:2048 2066:3055 3073:4081 4099:5107 5125:6133 6151:7159 7177:8185 8203:9211 9229:10237 10255:11263 11281:13296 13314:14322 14340:15348 15366:16374" x14ac:dyDescent="0.25">
      <c r="A63" s="10"/>
      <c r="B63" s="10" t="s">
        <v>42</v>
      </c>
      <c r="C63" s="11">
        <v>1677</v>
      </c>
      <c r="D63" s="11">
        <v>1683</v>
      </c>
      <c r="E63" s="11">
        <v>1492</v>
      </c>
      <c r="F63" s="11">
        <v>1700</v>
      </c>
      <c r="G63" s="11">
        <v>1713</v>
      </c>
      <c r="H63" s="11">
        <v>1806</v>
      </c>
      <c r="I63" s="11">
        <v>2016</v>
      </c>
      <c r="J63" s="11">
        <v>1881</v>
      </c>
      <c r="K63" s="11">
        <v>1815</v>
      </c>
      <c r="L63" s="11">
        <v>1835</v>
      </c>
      <c r="M63" s="11">
        <v>1646</v>
      </c>
      <c r="N63" s="11">
        <v>1652</v>
      </c>
      <c r="O63" s="11">
        <v>1501</v>
      </c>
      <c r="P63" s="11">
        <v>1320</v>
      </c>
      <c r="Q63" s="11">
        <v>1317</v>
      </c>
      <c r="R63" s="11">
        <v>1320</v>
      </c>
      <c r="S63" s="11">
        <v>1375</v>
      </c>
      <c r="T63" s="11">
        <v>1415</v>
      </c>
      <c r="U63" s="11">
        <v>1558</v>
      </c>
      <c r="V63" s="11">
        <v>1886</v>
      </c>
      <c r="W63" s="11">
        <v>2271</v>
      </c>
      <c r="X63" s="11">
        <v>2501</v>
      </c>
      <c r="Y63" s="11">
        <v>2385</v>
      </c>
      <c r="Z63" s="11">
        <v>2713</v>
      </c>
      <c r="AA63" s="11">
        <v>2636</v>
      </c>
      <c r="AB63" s="11">
        <v>2518</v>
      </c>
      <c r="AC63" s="11">
        <v>2131</v>
      </c>
      <c r="AD63" s="11">
        <v>2042</v>
      </c>
      <c r="AE63" s="11">
        <v>1646</v>
      </c>
      <c r="AF63" s="11">
        <f t="shared" si="1"/>
        <v>-396</v>
      </c>
      <c r="AG63" s="39">
        <f t="shared" ref="AG63:AG79" si="9">IF(ISERROR(AF63/$AF$150),"",AF63/$AF$150)</f>
        <v>0.10073772576952429</v>
      </c>
      <c r="AH63" s="39">
        <f t="shared" si="2"/>
        <v>1.2472862430995746E-2</v>
      </c>
      <c r="AI63" s="64">
        <f t="shared" si="3"/>
        <v>-0.19392752203721841</v>
      </c>
    </row>
    <row r="64" spans="1:1022 1040:2048 2066:3055 3073:4081 4099:5107 5125:6133 6151:7159 7177:8185 8203:9211 9229:10237 10255:11263 11281:13296 13314:14322 14340:15348 15366:16374" x14ac:dyDescent="0.25">
      <c r="A64" s="10"/>
      <c r="B64" s="45" t="s">
        <v>131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>
        <v>36</v>
      </c>
      <c r="X64" s="11">
        <v>48</v>
      </c>
      <c r="Y64" s="11">
        <v>39</v>
      </c>
      <c r="Z64" s="11">
        <v>54</v>
      </c>
      <c r="AA64" s="11">
        <v>45</v>
      </c>
      <c r="AB64" s="11">
        <v>27</v>
      </c>
      <c r="AC64" s="11">
        <v>33</v>
      </c>
      <c r="AD64" s="11">
        <v>42</v>
      </c>
      <c r="AE64" s="11">
        <v>87</v>
      </c>
      <c r="AF64" s="11">
        <f t="shared" si="1"/>
        <v>45</v>
      </c>
      <c r="AG64" s="39">
        <f t="shared" si="9"/>
        <v>-1.1447468837445943E-2</v>
      </c>
      <c r="AH64" s="39">
        <f t="shared" si="2"/>
        <v>6.5925822083634858E-4</v>
      </c>
      <c r="AI64" s="64">
        <f t="shared" si="3"/>
        <v>1.0714285714285714</v>
      </c>
    </row>
    <row r="65" spans="1:1022 1040:2048 2066:3055 3073:4081 4099:5107 5125:6133 6151:7159 7177:8185 8203:9211 9229:10237 10255:11263 11281:13296 13314:14322 14340:15348 15366:16374" x14ac:dyDescent="0.25">
      <c r="A65" s="10"/>
      <c r="B65" s="45" t="s">
        <v>142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30</v>
      </c>
      <c r="AA65" s="11">
        <v>47</v>
      </c>
      <c r="AB65" s="11">
        <v>32</v>
      </c>
      <c r="AC65" s="11">
        <v>16</v>
      </c>
      <c r="AD65" s="11"/>
      <c r="AE65" s="11"/>
      <c r="AF65" s="11">
        <f t="shared" si="1"/>
        <v>0</v>
      </c>
      <c r="AG65" s="39">
        <f t="shared" si="9"/>
        <v>0</v>
      </c>
      <c r="AH65" s="39">
        <f t="shared" si="2"/>
        <v>0</v>
      </c>
      <c r="AI65" s="64" t="str">
        <f t="shared" si="3"/>
        <v/>
      </c>
    </row>
    <row r="66" spans="1:1022 1040:2048 2066:3055 3073:4081 4099:5107 5125:6133 6151:7159 7177:8185 8203:9211 9229:10237 10255:11263 11281:13296 13314:14322 14340:15348 15366:16374" x14ac:dyDescent="0.25">
      <c r="A66" s="10"/>
      <c r="B66" s="10" t="s">
        <v>43</v>
      </c>
      <c r="C66" s="11">
        <v>150</v>
      </c>
      <c r="D66" s="11">
        <v>137</v>
      </c>
      <c r="E66" s="11">
        <v>156</v>
      </c>
      <c r="F66" s="11">
        <v>183</v>
      </c>
      <c r="G66" s="11">
        <v>173</v>
      </c>
      <c r="H66" s="11">
        <v>210</v>
      </c>
      <c r="I66" s="11">
        <v>218</v>
      </c>
      <c r="J66" s="11">
        <v>21</v>
      </c>
      <c r="K66" s="11">
        <v>36</v>
      </c>
      <c r="L66" s="11">
        <v>15</v>
      </c>
      <c r="M66" s="11">
        <v>13</v>
      </c>
      <c r="N66" s="11">
        <v>12</v>
      </c>
      <c r="O66" s="11">
        <v>9</v>
      </c>
      <c r="P66" s="11">
        <v>42</v>
      </c>
      <c r="Q66" s="11">
        <v>15</v>
      </c>
      <c r="R66" s="11"/>
      <c r="S66" s="11">
        <v>21</v>
      </c>
      <c r="T66" s="11">
        <v>115</v>
      </c>
      <c r="U66" s="11">
        <v>86</v>
      </c>
      <c r="V66" s="11">
        <v>79</v>
      </c>
      <c r="W66" s="11">
        <v>9</v>
      </c>
      <c r="X66" s="11">
        <v>13</v>
      </c>
      <c r="Y66" s="11">
        <v>57</v>
      </c>
      <c r="Z66" s="11">
        <v>103</v>
      </c>
      <c r="AA66" s="11">
        <v>105</v>
      </c>
      <c r="AB66" s="11">
        <v>102</v>
      </c>
      <c r="AC66" s="11">
        <v>90</v>
      </c>
      <c r="AD66" s="11">
        <v>175</v>
      </c>
      <c r="AE66" s="11">
        <v>123</v>
      </c>
      <c r="AF66" s="11">
        <f t="shared" si="1"/>
        <v>-52</v>
      </c>
      <c r="AG66" s="39">
        <f t="shared" si="9"/>
        <v>1.3228186212159756E-2</v>
      </c>
      <c r="AH66" s="39">
        <f t="shared" si="2"/>
        <v>9.3205472601001012E-4</v>
      </c>
      <c r="AI66" s="64">
        <f t="shared" si="3"/>
        <v>-0.29714285714285715</v>
      </c>
    </row>
    <row r="67" spans="1:1022 1040:2048 2066:3055 3073:4081 4099:5107 5125:6133 6151:7159 7177:8185 8203:9211 9229:10237 10255:11263 11281:13296 13314:14322 14340:15348 15366:16374" x14ac:dyDescent="0.25">
      <c r="A67" s="10"/>
      <c r="B67" s="10" t="s">
        <v>97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>
        <v>75</v>
      </c>
      <c r="S67" s="11">
        <v>195</v>
      </c>
      <c r="T67" s="11">
        <v>243</v>
      </c>
      <c r="U67" s="11">
        <v>339</v>
      </c>
      <c r="V67" s="11">
        <v>462</v>
      </c>
      <c r="W67" s="11">
        <v>408</v>
      </c>
      <c r="X67" s="11">
        <v>384</v>
      </c>
      <c r="Y67" s="11">
        <v>537</v>
      </c>
      <c r="Z67" s="11">
        <v>651</v>
      </c>
      <c r="AA67" s="11">
        <v>675</v>
      </c>
      <c r="AB67" s="11">
        <v>591</v>
      </c>
      <c r="AC67" s="11">
        <v>579</v>
      </c>
      <c r="AD67" s="11">
        <v>486</v>
      </c>
      <c r="AE67" s="11">
        <v>486</v>
      </c>
      <c r="AF67" s="11">
        <f t="shared" si="1"/>
        <v>0</v>
      </c>
      <c r="AG67" s="39">
        <f t="shared" si="9"/>
        <v>0</v>
      </c>
      <c r="AH67" s="39">
        <f t="shared" si="2"/>
        <v>3.6827528198444303E-3</v>
      </c>
      <c r="AI67" s="64">
        <f t="shared" si="3"/>
        <v>0</v>
      </c>
    </row>
    <row r="68" spans="1:1022 1040:2048 2066:3055 3073:4081 4099:5107 5125:6133 6151:7159 7177:8185 8203:9211 9229:10237 10255:11263 11281:13296 13314:14322 14340:15348 15366:16374" x14ac:dyDescent="0.25">
      <c r="A68" s="10"/>
      <c r="B68" s="10" t="s">
        <v>98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>
        <v>32</v>
      </c>
      <c r="S68" s="11">
        <v>75</v>
      </c>
      <c r="T68" s="11">
        <v>97</v>
      </c>
      <c r="U68" s="11">
        <v>148</v>
      </c>
      <c r="V68" s="11">
        <v>366</v>
      </c>
      <c r="W68" s="11">
        <v>402</v>
      </c>
      <c r="X68" s="11">
        <v>693</v>
      </c>
      <c r="Y68" s="11">
        <v>924</v>
      </c>
      <c r="Z68" s="11">
        <v>1065</v>
      </c>
      <c r="AA68" s="11">
        <v>1411</v>
      </c>
      <c r="AB68" s="11">
        <v>1317</v>
      </c>
      <c r="AC68" s="11">
        <v>1447</v>
      </c>
      <c r="AD68" s="11">
        <v>1287</v>
      </c>
      <c r="AE68" s="11">
        <v>1274</v>
      </c>
      <c r="AF68" s="11">
        <f t="shared" si="1"/>
        <v>-13</v>
      </c>
      <c r="AG68" s="39">
        <f t="shared" si="9"/>
        <v>3.307046553039939E-3</v>
      </c>
      <c r="AH68" s="39">
        <f t="shared" si="2"/>
        <v>9.6539652108679104E-3</v>
      </c>
      <c r="AI68" s="64">
        <f t="shared" si="3"/>
        <v>-1.0101010101010102E-2</v>
      </c>
    </row>
    <row r="69" spans="1:1022 1040:2048 2066:3055 3073:4081 4099:5107 5125:6133 6151:7159 7177:8185 8203:9211 9229:10237 10255:11263 11281:13296 13314:14322 14340:15348 15366:16374" x14ac:dyDescent="0.25">
      <c r="A69" s="10"/>
      <c r="B69" s="10" t="s">
        <v>44</v>
      </c>
      <c r="C69" s="11"/>
      <c r="D69" s="11"/>
      <c r="E69" s="11"/>
      <c r="F69" s="11"/>
      <c r="G69" s="11"/>
      <c r="H69" s="11"/>
      <c r="I69" s="11">
        <v>12</v>
      </c>
      <c r="J69" s="11">
        <v>406</v>
      </c>
      <c r="K69" s="11">
        <v>669</v>
      </c>
      <c r="L69" s="11">
        <v>884</v>
      </c>
      <c r="M69" s="11">
        <v>813</v>
      </c>
      <c r="N69" s="11">
        <v>1037</v>
      </c>
      <c r="O69" s="11">
        <v>1227</v>
      </c>
      <c r="P69" s="11">
        <v>1429</v>
      </c>
      <c r="Q69" s="11">
        <v>1866</v>
      </c>
      <c r="R69" s="11">
        <v>1837</v>
      </c>
      <c r="S69" s="11">
        <v>2181</v>
      </c>
      <c r="T69" s="11">
        <v>2484</v>
      </c>
      <c r="U69" s="11">
        <v>2640</v>
      </c>
      <c r="V69" s="11">
        <v>2927</v>
      </c>
      <c r="W69" s="11">
        <v>3198</v>
      </c>
      <c r="X69" s="11">
        <v>3539</v>
      </c>
      <c r="Y69" s="11">
        <v>3533</v>
      </c>
      <c r="Z69" s="11">
        <v>3581</v>
      </c>
      <c r="AA69" s="11">
        <v>3940</v>
      </c>
      <c r="AB69" s="11">
        <v>3844</v>
      </c>
      <c r="AC69" s="11">
        <v>3920</v>
      </c>
      <c r="AD69" s="11">
        <v>3572</v>
      </c>
      <c r="AE69" s="11">
        <v>3064</v>
      </c>
      <c r="AF69" s="11">
        <f t="shared" si="1"/>
        <v>-508</v>
      </c>
      <c r="AG69" s="39">
        <f t="shared" si="9"/>
        <v>0.12922920376494532</v>
      </c>
      <c r="AH69" s="39">
        <f t="shared" si="2"/>
        <v>2.3218013662558303E-2</v>
      </c>
      <c r="AI69" s="64">
        <f t="shared" si="3"/>
        <v>-0.14221724524076149</v>
      </c>
    </row>
    <row r="70" spans="1:1022 1040:2048 2066:3055 3073:4081 4099:5107 5125:6133 6151:7159 7177:8185 8203:9211 9229:10237 10255:11263 11281:13296 13314:14322 14340:15348 15366:16374" x14ac:dyDescent="0.25">
      <c r="A70" s="10"/>
      <c r="B70" s="10" t="s">
        <v>45</v>
      </c>
      <c r="C70" s="11">
        <v>3671</v>
      </c>
      <c r="D70" s="11">
        <v>3638</v>
      </c>
      <c r="E70" s="11">
        <v>3755</v>
      </c>
      <c r="F70" s="11">
        <v>3658</v>
      </c>
      <c r="G70" s="11">
        <v>4245</v>
      </c>
      <c r="H70" s="11">
        <v>4279</v>
      </c>
      <c r="I70" s="11">
        <v>5041</v>
      </c>
      <c r="J70" s="11">
        <v>5089</v>
      </c>
      <c r="K70" s="11">
        <v>5238</v>
      </c>
      <c r="L70" s="11">
        <v>5833</v>
      </c>
      <c r="M70" s="11">
        <v>6090</v>
      </c>
      <c r="N70" s="11">
        <v>6155</v>
      </c>
      <c r="O70" s="11">
        <v>5429</v>
      </c>
      <c r="P70" s="11">
        <v>5429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f t="shared" si="1"/>
        <v>0</v>
      </c>
      <c r="AG70" s="39">
        <f t="shared" si="9"/>
        <v>0</v>
      </c>
      <c r="AH70" s="39">
        <f t="shared" si="2"/>
        <v>0</v>
      </c>
      <c r="AI70" s="64" t="str">
        <f t="shared" si="3"/>
        <v/>
      </c>
    </row>
    <row r="71" spans="1:1022 1040:2048 2066:3055 3073:4081 4099:5107 5125:6133 6151:7159 7177:8185 8203:9211 9229:10237 10255:11263 11281:13296 13314:14322 14340:15348 15366:16374" s="19" customFormat="1" x14ac:dyDescent="0.25">
      <c r="A71" s="29"/>
      <c r="B71" s="30" t="s">
        <v>46</v>
      </c>
      <c r="C71" s="31"/>
      <c r="D71" s="31"/>
      <c r="E71" s="31"/>
      <c r="F71" s="31"/>
      <c r="G71" s="31"/>
      <c r="H71" s="31"/>
      <c r="I71" s="31">
        <v>135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11"/>
      <c r="AF71" s="11">
        <f t="shared" si="1"/>
        <v>0</v>
      </c>
      <c r="AG71" s="52">
        <f t="shared" si="9"/>
        <v>0</v>
      </c>
      <c r="AH71" s="52">
        <f t="shared" si="2"/>
        <v>0</v>
      </c>
      <c r="AI71" s="71" t="str">
        <f t="shared" si="3"/>
        <v/>
      </c>
      <c r="AL71"/>
      <c r="AM71"/>
      <c r="AN71" s="4"/>
      <c r="AO71" s="4"/>
      <c r="AZ71" s="18"/>
      <c r="BA71" s="4"/>
      <c r="BS71" s="18"/>
      <c r="BT71" s="4"/>
      <c r="CL71" s="18"/>
      <c r="CM71" s="4"/>
      <c r="DE71" s="18"/>
      <c r="DF71" s="4"/>
      <c r="DX71" s="18"/>
      <c r="DY71" s="4"/>
      <c r="EQ71" s="18"/>
      <c r="ER71" s="4"/>
      <c r="FJ71" s="18"/>
      <c r="FK71" s="4"/>
      <c r="GC71" s="18"/>
      <c r="GD71" s="4"/>
      <c r="GV71" s="18"/>
      <c r="GW71" s="4"/>
      <c r="HO71" s="18"/>
      <c r="HP71" s="4"/>
      <c r="IH71" s="18"/>
      <c r="II71" s="4"/>
      <c r="JA71" s="18"/>
      <c r="JB71" s="4"/>
      <c r="JT71" s="18"/>
      <c r="JU71" s="4"/>
      <c r="KM71" s="18"/>
      <c r="KN71" s="4"/>
      <c r="LF71" s="18"/>
      <c r="LG71" s="4"/>
      <c r="LY71" s="18"/>
      <c r="LZ71" s="4"/>
      <c r="MR71" s="18"/>
      <c r="MS71" s="4"/>
      <c r="NK71" s="18"/>
      <c r="NL71" s="4"/>
      <c r="OD71" s="18"/>
      <c r="OE71" s="4"/>
      <c r="OW71" s="18"/>
      <c r="OX71" s="4"/>
      <c r="PP71" s="18"/>
      <c r="PQ71" s="4"/>
      <c r="QI71" s="18"/>
      <c r="QJ71" s="4"/>
      <c r="RB71" s="18"/>
      <c r="RC71" s="4"/>
      <c r="RU71" s="18"/>
      <c r="RV71" s="4"/>
      <c r="SN71" s="18"/>
      <c r="SO71" s="4"/>
      <c r="TG71" s="18"/>
      <c r="TH71" s="4"/>
      <c r="TZ71" s="18"/>
      <c r="UA71" s="4"/>
      <c r="US71" s="18"/>
      <c r="UT71" s="4"/>
      <c r="VL71" s="18"/>
      <c r="VM71" s="4"/>
      <c r="WE71" s="18"/>
      <c r="WF71" s="4"/>
      <c r="WX71" s="18"/>
      <c r="WY71" s="4"/>
      <c r="XQ71" s="18"/>
      <c r="XR71" s="4"/>
      <c r="YJ71" s="18"/>
      <c r="YK71" s="4"/>
      <c r="ZC71" s="18"/>
      <c r="ZD71" s="4"/>
      <c r="ZV71" s="18"/>
      <c r="ZW71" s="4"/>
      <c r="AAO71" s="18"/>
      <c r="AAP71" s="4"/>
      <c r="ABH71" s="18"/>
      <c r="ABI71" s="4"/>
      <c r="ACA71" s="18"/>
      <c r="ACB71" s="4"/>
      <c r="ACT71" s="18"/>
      <c r="ACU71" s="4"/>
      <c r="ADM71" s="18"/>
      <c r="ADN71" s="4"/>
      <c r="AEF71" s="18"/>
      <c r="AEG71" s="4"/>
      <c r="AEY71" s="18"/>
      <c r="AEZ71" s="4"/>
      <c r="AFR71" s="18"/>
      <c r="AFS71" s="4"/>
      <c r="AGK71" s="18"/>
      <c r="AGL71" s="4"/>
      <c r="AHD71" s="18"/>
      <c r="AHE71" s="4"/>
      <c r="AHW71" s="18"/>
      <c r="AHX71" s="4"/>
      <c r="AIP71" s="18"/>
      <c r="AIQ71" s="4"/>
      <c r="AJI71" s="18"/>
      <c r="AJJ71" s="4"/>
      <c r="AKB71" s="18"/>
      <c r="AKC71" s="4"/>
      <c r="AKU71" s="18"/>
      <c r="AKV71" s="4"/>
      <c r="ALN71" s="18"/>
      <c r="ALO71" s="4"/>
      <c r="AMG71" s="18"/>
      <c r="AMH71" s="4"/>
      <c r="AMZ71" s="18"/>
      <c r="ANA71" s="4"/>
      <c r="ANS71" s="18"/>
      <c r="ANT71" s="4"/>
      <c r="AOL71" s="18"/>
      <c r="AOM71" s="4"/>
      <c r="APE71" s="18"/>
      <c r="APF71" s="4"/>
      <c r="APX71" s="18"/>
      <c r="APY71" s="4"/>
      <c r="AQQ71" s="18"/>
      <c r="AQR71" s="4"/>
      <c r="ARJ71" s="18"/>
      <c r="ARK71" s="4"/>
      <c r="ASC71" s="18"/>
      <c r="ASD71" s="4"/>
      <c r="ASV71" s="18"/>
      <c r="ASW71" s="4"/>
      <c r="ATO71" s="18"/>
      <c r="ATP71" s="4"/>
      <c r="AUH71" s="18"/>
      <c r="AUI71" s="4"/>
      <c r="AVA71" s="18"/>
      <c r="AVB71" s="4"/>
      <c r="AVT71" s="18"/>
      <c r="AVU71" s="4"/>
      <c r="AWM71" s="18"/>
      <c r="AWN71" s="4"/>
      <c r="AXF71" s="18"/>
      <c r="AXG71" s="4"/>
      <c r="AXY71" s="18"/>
      <c r="AXZ71" s="4"/>
      <c r="AYR71" s="18"/>
      <c r="AYS71" s="4"/>
      <c r="AZK71" s="18"/>
      <c r="AZL71" s="4"/>
      <c r="BAD71" s="18"/>
      <c r="BAE71" s="4"/>
      <c r="BAW71" s="18"/>
      <c r="BAX71" s="4"/>
      <c r="BBP71" s="18"/>
      <c r="BBQ71" s="4"/>
      <c r="BCI71" s="18"/>
      <c r="BCJ71" s="4"/>
      <c r="BDB71" s="18"/>
      <c r="BDC71" s="4"/>
      <c r="BDU71" s="18"/>
      <c r="BDV71" s="4"/>
      <c r="BEN71" s="18"/>
      <c r="BEO71" s="4"/>
      <c r="BFG71" s="18"/>
      <c r="BFH71" s="4"/>
      <c r="BFZ71" s="18"/>
      <c r="BGA71" s="4"/>
      <c r="BGS71" s="18"/>
      <c r="BGT71" s="4"/>
      <c r="BHL71" s="18"/>
      <c r="BHM71" s="4"/>
      <c r="BIE71" s="18"/>
      <c r="BIF71" s="4"/>
      <c r="BIX71" s="18"/>
      <c r="BIY71" s="4"/>
      <c r="BJQ71" s="18"/>
      <c r="BJR71" s="4"/>
      <c r="BKJ71" s="18"/>
      <c r="BKK71" s="4"/>
      <c r="BLC71" s="18"/>
      <c r="BLD71" s="4"/>
      <c r="BLV71" s="18"/>
      <c r="BLW71" s="4"/>
      <c r="BMO71" s="18"/>
      <c r="BMP71" s="4"/>
      <c r="BNH71" s="18"/>
      <c r="BNI71" s="4"/>
      <c r="BOA71" s="18"/>
      <c r="BOB71" s="4"/>
      <c r="BOT71" s="18"/>
      <c r="BOU71" s="4"/>
      <c r="BPM71" s="18"/>
      <c r="BPN71" s="4"/>
      <c r="BQF71" s="18"/>
      <c r="BQG71" s="4"/>
      <c r="BQY71" s="18"/>
      <c r="BQZ71" s="4"/>
      <c r="BRR71" s="18"/>
      <c r="BRS71" s="4"/>
      <c r="BSK71" s="18"/>
      <c r="BSL71" s="4"/>
      <c r="BTD71" s="18"/>
      <c r="BTE71" s="4"/>
      <c r="BTW71" s="18"/>
      <c r="BTX71" s="4"/>
      <c r="BUP71" s="18"/>
      <c r="BUQ71" s="4"/>
      <c r="BVI71" s="18"/>
      <c r="BVJ71" s="4"/>
      <c r="BWB71" s="18"/>
      <c r="BWC71" s="4"/>
      <c r="BWU71" s="18"/>
      <c r="BWV71" s="4"/>
      <c r="BXN71" s="18"/>
      <c r="BXO71" s="4"/>
      <c r="BYG71" s="18"/>
      <c r="BYH71" s="4"/>
      <c r="BYZ71" s="18"/>
      <c r="BZA71" s="4"/>
      <c r="BZS71" s="18"/>
      <c r="BZT71" s="4"/>
      <c r="CAL71" s="18"/>
      <c r="CAM71" s="4"/>
      <c r="CBE71" s="18"/>
      <c r="CBF71" s="4"/>
      <c r="CBX71" s="18"/>
      <c r="CBY71" s="4"/>
      <c r="CCQ71" s="18"/>
      <c r="CCR71" s="4"/>
      <c r="CDJ71" s="18"/>
      <c r="CDK71" s="4"/>
      <c r="CEC71" s="18"/>
      <c r="CED71" s="4"/>
      <c r="CEV71" s="18"/>
      <c r="CEW71" s="4"/>
      <c r="CFO71" s="18"/>
      <c r="CFP71" s="4"/>
      <c r="CGH71" s="18"/>
      <c r="CGI71" s="4"/>
      <c r="CHA71" s="18"/>
      <c r="CHB71" s="4"/>
      <c r="CHT71" s="18"/>
      <c r="CHU71" s="4"/>
      <c r="CIM71" s="18"/>
      <c r="CIN71" s="4"/>
      <c r="CJF71" s="18"/>
      <c r="CJG71" s="4"/>
      <c r="CJY71" s="18"/>
      <c r="CJZ71" s="4"/>
      <c r="CKR71" s="18"/>
      <c r="CKS71" s="4"/>
      <c r="CLK71" s="18"/>
      <c r="CLL71" s="4"/>
      <c r="CMD71" s="18"/>
      <c r="CME71" s="4"/>
      <c r="CMW71" s="18"/>
      <c r="CMX71" s="4"/>
      <c r="CNP71" s="18"/>
      <c r="CNQ71" s="4"/>
      <c r="COI71" s="18"/>
      <c r="COJ71" s="4"/>
      <c r="CPB71" s="18"/>
      <c r="CPC71" s="4"/>
      <c r="CPU71" s="18"/>
      <c r="CPV71" s="4"/>
      <c r="CQN71" s="18"/>
      <c r="CQO71" s="4"/>
      <c r="CRG71" s="18"/>
      <c r="CRH71" s="4"/>
      <c r="CRZ71" s="18"/>
      <c r="CSA71" s="4"/>
      <c r="CSS71" s="18"/>
      <c r="CST71" s="4"/>
      <c r="CTL71" s="18"/>
      <c r="CTM71" s="4"/>
      <c r="CUE71" s="18"/>
      <c r="CUF71" s="4"/>
      <c r="CUX71" s="18"/>
      <c r="CUY71" s="4"/>
      <c r="CVQ71" s="18"/>
      <c r="CVR71" s="4"/>
      <c r="CWJ71" s="18"/>
      <c r="CWK71" s="4"/>
      <c r="CXC71" s="18"/>
      <c r="CXD71" s="4"/>
      <c r="CXV71" s="18"/>
      <c r="CXW71" s="4"/>
      <c r="CYO71" s="18"/>
      <c r="CYP71" s="4"/>
      <c r="CZH71" s="18"/>
      <c r="CZI71" s="4"/>
      <c r="DAA71" s="18"/>
      <c r="DAB71" s="4"/>
      <c r="DAT71" s="18"/>
      <c r="DAU71" s="4"/>
      <c r="DBM71" s="18"/>
      <c r="DBN71" s="4"/>
      <c r="DCF71" s="18"/>
      <c r="DCG71" s="4"/>
      <c r="DCY71" s="18"/>
      <c r="DCZ71" s="4"/>
      <c r="DDR71" s="18"/>
      <c r="DDS71" s="4"/>
      <c r="DEK71" s="18"/>
      <c r="DEL71" s="4"/>
      <c r="DFD71" s="18"/>
      <c r="DFE71" s="4"/>
      <c r="DFW71" s="18"/>
      <c r="DFX71" s="4"/>
      <c r="DGP71" s="18"/>
      <c r="DGQ71" s="4"/>
      <c r="DHI71" s="18"/>
      <c r="DHJ71" s="4"/>
      <c r="DIB71" s="18"/>
      <c r="DIC71" s="4"/>
      <c r="DIU71" s="18"/>
      <c r="DIV71" s="4"/>
      <c r="DJN71" s="18"/>
      <c r="DJO71" s="4"/>
      <c r="DKG71" s="18"/>
      <c r="DKH71" s="4"/>
      <c r="DKZ71" s="18"/>
      <c r="DLA71" s="4"/>
      <c r="DLS71" s="18"/>
      <c r="DLT71" s="4"/>
      <c r="DML71" s="18"/>
      <c r="DMM71" s="4"/>
      <c r="DNE71" s="18"/>
      <c r="DNF71" s="4"/>
      <c r="DNX71" s="18"/>
      <c r="DNY71" s="4"/>
      <c r="DOQ71" s="18"/>
      <c r="DOR71" s="4"/>
      <c r="DPJ71" s="18"/>
      <c r="DPK71" s="4"/>
      <c r="DQC71" s="18"/>
      <c r="DQD71" s="4"/>
      <c r="DQV71" s="18"/>
      <c r="DQW71" s="4"/>
      <c r="DRO71" s="18"/>
      <c r="DRP71" s="4"/>
      <c r="DSH71" s="18"/>
      <c r="DSI71" s="4"/>
      <c r="DTA71" s="18"/>
      <c r="DTB71" s="4"/>
      <c r="DTT71" s="18"/>
      <c r="DTU71" s="4"/>
      <c r="DUM71" s="18"/>
      <c r="DUN71" s="4"/>
      <c r="DVF71" s="18"/>
      <c r="DVG71" s="4"/>
      <c r="DVY71" s="18"/>
      <c r="DVZ71" s="4"/>
      <c r="DWR71" s="18"/>
      <c r="DWS71" s="4"/>
      <c r="DXK71" s="18"/>
      <c r="DXL71" s="4"/>
      <c r="DYD71" s="18"/>
      <c r="DYE71" s="4"/>
      <c r="DYW71" s="18"/>
      <c r="DYX71" s="4"/>
      <c r="DZP71" s="18"/>
      <c r="DZQ71" s="4"/>
      <c r="EAI71" s="18"/>
      <c r="EAJ71" s="4"/>
      <c r="EBB71" s="18"/>
      <c r="EBC71" s="4"/>
      <c r="EBU71" s="18"/>
      <c r="EBV71" s="4"/>
      <c r="ECN71" s="18"/>
      <c r="ECO71" s="4"/>
      <c r="EDG71" s="18"/>
      <c r="EDH71" s="4"/>
      <c r="EDZ71" s="18"/>
      <c r="EEA71" s="4"/>
      <c r="EES71" s="18"/>
      <c r="EET71" s="4"/>
      <c r="EFL71" s="18"/>
      <c r="EFM71" s="4"/>
      <c r="EGE71" s="18"/>
      <c r="EGF71" s="4"/>
      <c r="EGX71" s="18"/>
      <c r="EGY71" s="4"/>
      <c r="EHQ71" s="18"/>
      <c r="EHR71" s="4"/>
      <c r="EIJ71" s="18"/>
      <c r="EIK71" s="4"/>
      <c r="EJC71" s="18"/>
      <c r="EJD71" s="4"/>
      <c r="EJV71" s="18"/>
      <c r="EJW71" s="4"/>
      <c r="EKO71" s="18"/>
      <c r="EKP71" s="4"/>
      <c r="ELH71" s="18"/>
      <c r="ELI71" s="4"/>
      <c r="EMA71" s="18"/>
      <c r="EMB71" s="4"/>
      <c r="EMT71" s="18"/>
      <c r="EMU71" s="4"/>
      <c r="ENM71" s="18"/>
      <c r="ENN71" s="4"/>
      <c r="EOF71" s="18"/>
      <c r="EOG71" s="4"/>
      <c r="EOY71" s="18"/>
      <c r="EOZ71" s="4"/>
      <c r="EPR71" s="18"/>
      <c r="EPS71" s="4"/>
      <c r="EQK71" s="18"/>
      <c r="EQL71" s="4"/>
      <c r="ERD71" s="18"/>
      <c r="ERE71" s="4"/>
      <c r="ERW71" s="18"/>
      <c r="ERX71" s="4"/>
      <c r="ESP71" s="18"/>
      <c r="ESQ71" s="4"/>
      <c r="ETI71" s="18"/>
      <c r="ETJ71" s="4"/>
      <c r="EUB71" s="18"/>
      <c r="EUC71" s="4"/>
      <c r="EUU71" s="18"/>
      <c r="EUV71" s="4"/>
      <c r="EVN71" s="18"/>
      <c r="EVO71" s="4"/>
      <c r="EWG71" s="18"/>
      <c r="EWH71" s="4"/>
      <c r="EWZ71" s="18"/>
      <c r="EXA71" s="4"/>
      <c r="EXS71" s="18"/>
      <c r="EXT71" s="4"/>
      <c r="EYL71" s="18"/>
      <c r="EYM71" s="4"/>
      <c r="EZE71" s="18"/>
      <c r="EZF71" s="4"/>
      <c r="EZX71" s="18"/>
      <c r="EZY71" s="4"/>
      <c r="FAQ71" s="18"/>
      <c r="FAR71" s="4"/>
      <c r="FBJ71" s="18"/>
      <c r="FBK71" s="4"/>
      <c r="FCC71" s="18"/>
      <c r="FCD71" s="4"/>
      <c r="FCV71" s="18"/>
      <c r="FCW71" s="4"/>
      <c r="FDO71" s="18"/>
      <c r="FDP71" s="4"/>
      <c r="FEH71" s="18"/>
      <c r="FEI71" s="4"/>
      <c r="FFA71" s="18"/>
      <c r="FFB71" s="4"/>
      <c r="FFT71" s="18"/>
      <c r="FFU71" s="4"/>
      <c r="FGM71" s="18"/>
      <c r="FGN71" s="4"/>
      <c r="FHF71" s="18"/>
      <c r="FHG71" s="4"/>
      <c r="FHY71" s="18"/>
      <c r="FHZ71" s="4"/>
      <c r="FIR71" s="18"/>
      <c r="FIS71" s="4"/>
      <c r="FJK71" s="18"/>
      <c r="FJL71" s="4"/>
      <c r="FKD71" s="18"/>
      <c r="FKE71" s="4"/>
      <c r="FKW71" s="18"/>
      <c r="FKX71" s="4"/>
      <c r="FLP71" s="18"/>
      <c r="FLQ71" s="4"/>
      <c r="FMI71" s="18"/>
      <c r="FMJ71" s="4"/>
      <c r="FNB71" s="18"/>
      <c r="FNC71" s="4"/>
      <c r="FNU71" s="18"/>
      <c r="FNV71" s="4"/>
      <c r="FON71" s="18"/>
      <c r="FOO71" s="4"/>
      <c r="FPG71" s="18"/>
      <c r="FPH71" s="4"/>
      <c r="FPZ71" s="18"/>
      <c r="FQA71" s="4"/>
      <c r="FQS71" s="18"/>
      <c r="FQT71" s="4"/>
      <c r="FRL71" s="18"/>
      <c r="FRM71" s="4"/>
      <c r="FSE71" s="18"/>
      <c r="FSF71" s="4"/>
      <c r="FSX71" s="18"/>
      <c r="FSY71" s="4"/>
      <c r="FTQ71" s="18"/>
      <c r="FTR71" s="4"/>
      <c r="FUJ71" s="18"/>
      <c r="FUK71" s="4"/>
      <c r="FVC71" s="18"/>
      <c r="FVD71" s="4"/>
      <c r="FVV71" s="18"/>
      <c r="FVW71" s="4"/>
      <c r="FWO71" s="18"/>
      <c r="FWP71" s="4"/>
      <c r="FXH71" s="18"/>
      <c r="FXI71" s="4"/>
      <c r="FYA71" s="18"/>
      <c r="FYB71" s="4"/>
      <c r="FYT71" s="18"/>
      <c r="FYU71" s="4"/>
      <c r="FZM71" s="18"/>
      <c r="FZN71" s="4"/>
      <c r="GAF71" s="18"/>
      <c r="GAG71" s="4"/>
      <c r="GAY71" s="18"/>
      <c r="GAZ71" s="4"/>
      <c r="GBR71" s="18"/>
      <c r="GBS71" s="4"/>
      <c r="GCK71" s="18"/>
      <c r="GCL71" s="4"/>
      <c r="GDD71" s="18"/>
      <c r="GDE71" s="4"/>
      <c r="GDW71" s="18"/>
      <c r="GDX71" s="4"/>
      <c r="GEP71" s="18"/>
      <c r="GEQ71" s="4"/>
      <c r="GFI71" s="18"/>
      <c r="GFJ71" s="4"/>
      <c r="GGB71" s="18"/>
      <c r="GGC71" s="4"/>
      <c r="GGU71" s="18"/>
      <c r="GGV71" s="4"/>
      <c r="GHN71" s="18"/>
      <c r="GHO71" s="4"/>
      <c r="GIG71" s="18"/>
      <c r="GIH71" s="4"/>
      <c r="GIZ71" s="18"/>
      <c r="GJA71" s="4"/>
      <c r="GJS71" s="18"/>
      <c r="GJT71" s="4"/>
      <c r="GKL71" s="18"/>
      <c r="GKM71" s="4"/>
      <c r="GLE71" s="18"/>
      <c r="GLF71" s="4"/>
      <c r="GLX71" s="18"/>
      <c r="GLY71" s="4"/>
      <c r="GMQ71" s="18"/>
      <c r="GMR71" s="4"/>
      <c r="GNJ71" s="18"/>
      <c r="GNK71" s="4"/>
      <c r="GOC71" s="18"/>
      <c r="GOD71" s="4"/>
      <c r="GOV71" s="18"/>
      <c r="GOW71" s="4"/>
      <c r="GPO71" s="18"/>
      <c r="GPP71" s="4"/>
      <c r="GQH71" s="18"/>
      <c r="GQI71" s="4"/>
      <c r="GRA71" s="18"/>
      <c r="GRB71" s="4"/>
      <c r="GRT71" s="18"/>
      <c r="GRU71" s="4"/>
      <c r="GSM71" s="18"/>
      <c r="GSN71" s="4"/>
      <c r="GTF71" s="18"/>
      <c r="GTG71" s="4"/>
      <c r="GTY71" s="18"/>
      <c r="GTZ71" s="4"/>
      <c r="GUR71" s="18"/>
      <c r="GUS71" s="4"/>
      <c r="GVK71" s="18"/>
      <c r="GVL71" s="4"/>
      <c r="GWD71" s="18"/>
      <c r="GWE71" s="4"/>
      <c r="GWW71" s="18"/>
      <c r="GWX71" s="4"/>
      <c r="GXP71" s="18"/>
      <c r="GXQ71" s="4"/>
      <c r="GYI71" s="18"/>
      <c r="GYJ71" s="4"/>
      <c r="GZB71" s="18"/>
      <c r="GZC71" s="4"/>
      <c r="GZU71" s="18"/>
      <c r="GZV71" s="4"/>
      <c r="HAN71" s="18"/>
      <c r="HAO71" s="4"/>
      <c r="HBG71" s="18"/>
      <c r="HBH71" s="4"/>
      <c r="HBZ71" s="18"/>
      <c r="HCA71" s="4"/>
      <c r="HCS71" s="18"/>
      <c r="HCT71" s="4"/>
      <c r="HDL71" s="18"/>
      <c r="HDM71" s="4"/>
      <c r="HEE71" s="18"/>
      <c r="HEF71" s="4"/>
      <c r="HEX71" s="18"/>
      <c r="HEY71" s="4"/>
      <c r="HFQ71" s="18"/>
      <c r="HFR71" s="4"/>
      <c r="HGJ71" s="18"/>
      <c r="HGK71" s="4"/>
      <c r="HHC71" s="18"/>
      <c r="HHD71" s="4"/>
      <c r="HHV71" s="18"/>
      <c r="HHW71" s="4"/>
      <c r="HIO71" s="18"/>
      <c r="HIP71" s="4"/>
      <c r="HJH71" s="18"/>
      <c r="HJI71" s="4"/>
      <c r="HKA71" s="18"/>
      <c r="HKB71" s="4"/>
      <c r="HKT71" s="18"/>
      <c r="HKU71" s="4"/>
      <c r="HLM71" s="18"/>
      <c r="HLN71" s="4"/>
      <c r="HMF71" s="18"/>
      <c r="HMG71" s="4"/>
      <c r="HMY71" s="18"/>
      <c r="HMZ71" s="4"/>
      <c r="HNR71" s="18"/>
      <c r="HNS71" s="4"/>
      <c r="HOK71" s="18"/>
      <c r="HOL71" s="4"/>
      <c r="HPD71" s="18"/>
      <c r="HPE71" s="4"/>
      <c r="HPW71" s="18"/>
      <c r="HPX71" s="4"/>
      <c r="HQP71" s="18"/>
      <c r="HQQ71" s="4"/>
      <c r="HRI71" s="18"/>
      <c r="HRJ71" s="4"/>
      <c r="HSB71" s="18"/>
      <c r="HSC71" s="4"/>
      <c r="HSU71" s="18"/>
      <c r="HSV71" s="4"/>
      <c r="HTN71" s="18"/>
      <c r="HTO71" s="4"/>
      <c r="HUG71" s="18"/>
      <c r="HUH71" s="4"/>
      <c r="HUZ71" s="18"/>
      <c r="HVA71" s="4"/>
      <c r="HVS71" s="18"/>
      <c r="HVT71" s="4"/>
      <c r="HWL71" s="18"/>
      <c r="HWM71" s="4"/>
      <c r="HXE71" s="18"/>
      <c r="HXF71" s="4"/>
      <c r="HXX71" s="18"/>
      <c r="HXY71" s="4"/>
      <c r="HYQ71" s="18"/>
      <c r="HYR71" s="4"/>
      <c r="HZJ71" s="18"/>
      <c r="HZK71" s="4"/>
      <c r="IAC71" s="18"/>
      <c r="IAD71" s="4"/>
      <c r="IAV71" s="18"/>
      <c r="IAW71" s="4"/>
      <c r="IBO71" s="18"/>
      <c r="IBP71" s="4"/>
      <c r="ICH71" s="18"/>
      <c r="ICI71" s="4"/>
      <c r="IDA71" s="18"/>
      <c r="IDB71" s="4"/>
      <c r="IDT71" s="18"/>
      <c r="IDU71" s="4"/>
      <c r="IEM71" s="18"/>
      <c r="IEN71" s="4"/>
      <c r="IFF71" s="18"/>
      <c r="IFG71" s="4"/>
      <c r="IFY71" s="18"/>
      <c r="IFZ71" s="4"/>
      <c r="IGR71" s="18"/>
      <c r="IGS71" s="4"/>
      <c r="IHK71" s="18"/>
      <c r="IHL71" s="4"/>
      <c r="IID71" s="18"/>
      <c r="IIE71" s="4"/>
      <c r="IIW71" s="18"/>
      <c r="IIX71" s="4"/>
      <c r="IJP71" s="18"/>
      <c r="IJQ71" s="4"/>
      <c r="IKI71" s="18"/>
      <c r="IKJ71" s="4"/>
      <c r="ILB71" s="18"/>
      <c r="ILC71" s="4"/>
      <c r="ILU71" s="18"/>
      <c r="ILV71" s="4"/>
      <c r="IMN71" s="18"/>
      <c r="IMO71" s="4"/>
      <c r="ING71" s="18"/>
      <c r="INH71" s="4"/>
      <c r="INZ71" s="18"/>
      <c r="IOA71" s="4"/>
      <c r="IOS71" s="18"/>
      <c r="IOT71" s="4"/>
      <c r="IPL71" s="18"/>
      <c r="IPM71" s="4"/>
      <c r="IQE71" s="18"/>
      <c r="IQF71" s="4"/>
      <c r="IQX71" s="18"/>
      <c r="IQY71" s="4"/>
      <c r="IRQ71" s="18"/>
      <c r="IRR71" s="4"/>
      <c r="ISJ71" s="18"/>
      <c r="ISK71" s="4"/>
      <c r="ITC71" s="18"/>
      <c r="ITD71" s="4"/>
      <c r="ITV71" s="18"/>
      <c r="ITW71" s="4"/>
      <c r="IUO71" s="18"/>
      <c r="IUP71" s="4"/>
      <c r="IVH71" s="18"/>
      <c r="IVI71" s="4"/>
      <c r="IWA71" s="18"/>
      <c r="IWB71" s="4"/>
      <c r="IWT71" s="18"/>
      <c r="IWU71" s="4"/>
      <c r="IXM71" s="18"/>
      <c r="IXN71" s="4"/>
      <c r="IYF71" s="18"/>
      <c r="IYG71" s="4"/>
      <c r="IYY71" s="18"/>
      <c r="IYZ71" s="4"/>
      <c r="IZR71" s="18"/>
      <c r="IZS71" s="4"/>
      <c r="JAK71" s="18"/>
      <c r="JAL71" s="4"/>
      <c r="JBD71" s="18"/>
      <c r="JBE71" s="4"/>
      <c r="JBW71" s="18"/>
      <c r="JBX71" s="4"/>
      <c r="JCP71" s="18"/>
      <c r="JCQ71" s="4"/>
      <c r="JDI71" s="18"/>
      <c r="JDJ71" s="4"/>
      <c r="JEB71" s="18"/>
      <c r="JEC71" s="4"/>
      <c r="JEU71" s="18"/>
      <c r="JEV71" s="4"/>
      <c r="JFN71" s="18"/>
      <c r="JFO71" s="4"/>
      <c r="JGG71" s="18"/>
      <c r="JGH71" s="4"/>
      <c r="JGZ71" s="18"/>
      <c r="JHA71" s="4"/>
      <c r="JHS71" s="18"/>
      <c r="JHT71" s="4"/>
      <c r="JIL71" s="18"/>
      <c r="JIM71" s="4"/>
      <c r="JJE71" s="18"/>
      <c r="JJF71" s="4"/>
      <c r="JJX71" s="18"/>
      <c r="JJY71" s="4"/>
      <c r="JKQ71" s="18"/>
      <c r="JKR71" s="4"/>
      <c r="JLJ71" s="18"/>
      <c r="JLK71" s="4"/>
      <c r="JMC71" s="18"/>
      <c r="JMD71" s="4"/>
      <c r="JMV71" s="18"/>
      <c r="JMW71" s="4"/>
      <c r="JNO71" s="18"/>
      <c r="JNP71" s="4"/>
      <c r="JOH71" s="18"/>
      <c r="JOI71" s="4"/>
      <c r="JPA71" s="18"/>
      <c r="JPB71" s="4"/>
      <c r="JPT71" s="18"/>
      <c r="JPU71" s="4"/>
      <c r="JQM71" s="18"/>
      <c r="JQN71" s="4"/>
      <c r="JRF71" s="18"/>
      <c r="JRG71" s="4"/>
      <c r="JRY71" s="18"/>
      <c r="JRZ71" s="4"/>
      <c r="JSR71" s="18"/>
      <c r="JSS71" s="4"/>
      <c r="JTK71" s="18"/>
      <c r="JTL71" s="4"/>
      <c r="JUD71" s="18"/>
      <c r="JUE71" s="4"/>
      <c r="JUW71" s="18"/>
      <c r="JUX71" s="4"/>
      <c r="JVP71" s="18"/>
      <c r="JVQ71" s="4"/>
      <c r="JWI71" s="18"/>
      <c r="JWJ71" s="4"/>
      <c r="JXB71" s="18"/>
      <c r="JXC71" s="4"/>
      <c r="JXU71" s="18"/>
      <c r="JXV71" s="4"/>
      <c r="JYN71" s="18"/>
      <c r="JYO71" s="4"/>
      <c r="JZG71" s="18"/>
      <c r="JZH71" s="4"/>
      <c r="JZZ71" s="18"/>
      <c r="KAA71" s="4"/>
      <c r="KAS71" s="18"/>
      <c r="KAT71" s="4"/>
      <c r="KBL71" s="18"/>
      <c r="KBM71" s="4"/>
      <c r="KCE71" s="18"/>
      <c r="KCF71" s="4"/>
      <c r="KCX71" s="18"/>
      <c r="KCY71" s="4"/>
      <c r="KDQ71" s="18"/>
      <c r="KDR71" s="4"/>
      <c r="KEJ71" s="18"/>
      <c r="KEK71" s="4"/>
      <c r="KFC71" s="18"/>
      <c r="KFD71" s="4"/>
      <c r="KFV71" s="18"/>
      <c r="KFW71" s="4"/>
      <c r="KGO71" s="18"/>
      <c r="KGP71" s="4"/>
      <c r="KHH71" s="18"/>
      <c r="KHI71" s="4"/>
      <c r="KIA71" s="18"/>
      <c r="KIB71" s="4"/>
      <c r="KIT71" s="18"/>
      <c r="KIU71" s="4"/>
      <c r="KJM71" s="18"/>
      <c r="KJN71" s="4"/>
      <c r="KKF71" s="18"/>
      <c r="KKG71" s="4"/>
      <c r="KKY71" s="18"/>
      <c r="KKZ71" s="4"/>
      <c r="KLR71" s="18"/>
      <c r="KLS71" s="4"/>
      <c r="KMK71" s="18"/>
      <c r="KML71" s="4"/>
      <c r="KND71" s="18"/>
      <c r="KNE71" s="4"/>
      <c r="KNW71" s="18"/>
      <c r="KNX71" s="4"/>
      <c r="KOP71" s="18"/>
      <c r="KOQ71" s="4"/>
      <c r="KPI71" s="18"/>
      <c r="KPJ71" s="4"/>
      <c r="KQB71" s="18"/>
      <c r="KQC71" s="4"/>
      <c r="KQU71" s="18"/>
      <c r="KQV71" s="4"/>
      <c r="KRN71" s="18"/>
      <c r="KRO71" s="4"/>
      <c r="KSG71" s="18"/>
      <c r="KSH71" s="4"/>
      <c r="KSZ71" s="18"/>
      <c r="KTA71" s="4"/>
      <c r="KTS71" s="18"/>
      <c r="KTT71" s="4"/>
      <c r="KUL71" s="18"/>
      <c r="KUM71" s="4"/>
      <c r="KVE71" s="18"/>
      <c r="KVF71" s="4"/>
      <c r="KVX71" s="18"/>
      <c r="KVY71" s="4"/>
      <c r="KWQ71" s="18"/>
      <c r="KWR71" s="4"/>
      <c r="KXJ71" s="18"/>
      <c r="KXK71" s="4"/>
      <c r="KYC71" s="18"/>
      <c r="KYD71" s="4"/>
      <c r="KYV71" s="18"/>
      <c r="KYW71" s="4"/>
      <c r="KZO71" s="18"/>
      <c r="KZP71" s="4"/>
      <c r="LAH71" s="18"/>
      <c r="LAI71" s="4"/>
      <c r="LBA71" s="18"/>
      <c r="LBB71" s="4"/>
      <c r="LBT71" s="18"/>
      <c r="LBU71" s="4"/>
      <c r="LCM71" s="18"/>
      <c r="LCN71" s="4"/>
      <c r="LDF71" s="18"/>
      <c r="LDG71" s="4"/>
      <c r="LDY71" s="18"/>
      <c r="LDZ71" s="4"/>
      <c r="LER71" s="18"/>
      <c r="LES71" s="4"/>
      <c r="LFK71" s="18"/>
      <c r="LFL71" s="4"/>
      <c r="LGD71" s="18"/>
      <c r="LGE71" s="4"/>
      <c r="LGW71" s="18"/>
      <c r="LGX71" s="4"/>
      <c r="LHP71" s="18"/>
      <c r="LHQ71" s="4"/>
      <c r="LII71" s="18"/>
      <c r="LIJ71" s="4"/>
      <c r="LJB71" s="18"/>
      <c r="LJC71" s="4"/>
      <c r="LJU71" s="18"/>
      <c r="LJV71" s="4"/>
      <c r="LKN71" s="18"/>
      <c r="LKO71" s="4"/>
      <c r="LLG71" s="18"/>
      <c r="LLH71" s="4"/>
      <c r="LLZ71" s="18"/>
      <c r="LMA71" s="4"/>
      <c r="LMS71" s="18"/>
      <c r="LMT71" s="4"/>
      <c r="LNL71" s="18"/>
      <c r="LNM71" s="4"/>
      <c r="LOE71" s="18"/>
      <c r="LOF71" s="4"/>
      <c r="LOX71" s="18"/>
      <c r="LOY71" s="4"/>
      <c r="LPQ71" s="18"/>
      <c r="LPR71" s="4"/>
      <c r="LQJ71" s="18"/>
      <c r="LQK71" s="4"/>
      <c r="LRC71" s="18"/>
      <c r="LRD71" s="4"/>
      <c r="LRV71" s="18"/>
      <c r="LRW71" s="4"/>
      <c r="LSO71" s="18"/>
      <c r="LSP71" s="4"/>
      <c r="LTH71" s="18"/>
      <c r="LTI71" s="4"/>
      <c r="LUA71" s="18"/>
      <c r="LUB71" s="4"/>
      <c r="LUT71" s="18"/>
      <c r="LUU71" s="4"/>
      <c r="LVM71" s="18"/>
      <c r="LVN71" s="4"/>
      <c r="LWF71" s="18"/>
      <c r="LWG71" s="4"/>
      <c r="LWY71" s="18"/>
      <c r="LWZ71" s="4"/>
      <c r="LXR71" s="18"/>
      <c r="LXS71" s="4"/>
      <c r="LYK71" s="18"/>
      <c r="LYL71" s="4"/>
      <c r="LZD71" s="18"/>
      <c r="LZE71" s="4"/>
      <c r="LZW71" s="18"/>
      <c r="LZX71" s="4"/>
      <c r="MAP71" s="18"/>
      <c r="MAQ71" s="4"/>
      <c r="MBI71" s="18"/>
      <c r="MBJ71" s="4"/>
      <c r="MCB71" s="18"/>
      <c r="MCC71" s="4"/>
      <c r="MCU71" s="18"/>
      <c r="MCV71" s="4"/>
      <c r="MDN71" s="18"/>
      <c r="MDO71" s="4"/>
      <c r="MEG71" s="18"/>
      <c r="MEH71" s="4"/>
      <c r="MEZ71" s="18"/>
      <c r="MFA71" s="4"/>
      <c r="MFS71" s="18"/>
      <c r="MFT71" s="4"/>
      <c r="MGL71" s="18"/>
      <c r="MGM71" s="4"/>
      <c r="MHE71" s="18"/>
      <c r="MHF71" s="4"/>
      <c r="MHX71" s="18"/>
      <c r="MHY71" s="4"/>
      <c r="MIQ71" s="18"/>
      <c r="MIR71" s="4"/>
      <c r="MJJ71" s="18"/>
      <c r="MJK71" s="4"/>
      <c r="MKC71" s="18"/>
      <c r="MKD71" s="4"/>
      <c r="MKV71" s="18"/>
      <c r="MKW71" s="4"/>
      <c r="MLO71" s="18"/>
      <c r="MLP71" s="4"/>
      <c r="MMH71" s="18"/>
      <c r="MMI71" s="4"/>
      <c r="MNA71" s="18"/>
      <c r="MNB71" s="4"/>
      <c r="MNT71" s="18"/>
      <c r="MNU71" s="4"/>
      <c r="MOM71" s="18"/>
      <c r="MON71" s="4"/>
      <c r="MPF71" s="18"/>
      <c r="MPG71" s="4"/>
      <c r="MPY71" s="18"/>
      <c r="MPZ71" s="4"/>
      <c r="MQR71" s="18"/>
      <c r="MQS71" s="4"/>
      <c r="MRK71" s="18"/>
      <c r="MRL71" s="4"/>
      <c r="MSD71" s="18"/>
      <c r="MSE71" s="4"/>
      <c r="MSW71" s="18"/>
      <c r="MSX71" s="4"/>
      <c r="MTP71" s="18"/>
      <c r="MTQ71" s="4"/>
      <c r="MUI71" s="18"/>
      <c r="MUJ71" s="4"/>
      <c r="MVB71" s="18"/>
      <c r="MVC71" s="4"/>
      <c r="MVU71" s="18"/>
      <c r="MVV71" s="4"/>
      <c r="MWN71" s="18"/>
      <c r="MWO71" s="4"/>
      <c r="MXG71" s="18"/>
      <c r="MXH71" s="4"/>
      <c r="MXZ71" s="18"/>
      <c r="MYA71" s="4"/>
      <c r="MYS71" s="18"/>
      <c r="MYT71" s="4"/>
      <c r="MZL71" s="18"/>
      <c r="MZM71" s="4"/>
      <c r="NAE71" s="18"/>
      <c r="NAF71" s="4"/>
      <c r="NAX71" s="18"/>
      <c r="NAY71" s="4"/>
      <c r="NBQ71" s="18"/>
      <c r="NBR71" s="4"/>
      <c r="NCJ71" s="18"/>
      <c r="NCK71" s="4"/>
      <c r="NDC71" s="18"/>
      <c r="NDD71" s="4"/>
      <c r="NDV71" s="18"/>
      <c r="NDW71" s="4"/>
      <c r="NEO71" s="18"/>
      <c r="NEP71" s="4"/>
      <c r="NFH71" s="18"/>
      <c r="NFI71" s="4"/>
      <c r="NGA71" s="18"/>
      <c r="NGB71" s="4"/>
      <c r="NGT71" s="18"/>
      <c r="NGU71" s="4"/>
      <c r="NHM71" s="18"/>
      <c r="NHN71" s="4"/>
      <c r="NIF71" s="18"/>
      <c r="NIG71" s="4"/>
      <c r="NIY71" s="18"/>
      <c r="NIZ71" s="4"/>
      <c r="NJR71" s="18"/>
      <c r="NJS71" s="4"/>
      <c r="NKK71" s="18"/>
      <c r="NKL71" s="4"/>
      <c r="NLD71" s="18"/>
      <c r="NLE71" s="4"/>
      <c r="NLW71" s="18"/>
      <c r="NLX71" s="4"/>
      <c r="NMP71" s="18"/>
      <c r="NMQ71" s="4"/>
      <c r="NNI71" s="18"/>
      <c r="NNJ71" s="4"/>
      <c r="NOB71" s="18"/>
      <c r="NOC71" s="4"/>
      <c r="NOU71" s="18"/>
      <c r="NOV71" s="4"/>
      <c r="NPN71" s="18"/>
      <c r="NPO71" s="4"/>
      <c r="NQG71" s="18"/>
      <c r="NQH71" s="4"/>
      <c r="NQZ71" s="18"/>
      <c r="NRA71" s="4"/>
      <c r="NRS71" s="18"/>
      <c r="NRT71" s="4"/>
      <c r="NSL71" s="18"/>
      <c r="NSM71" s="4"/>
      <c r="NTE71" s="18"/>
      <c r="NTF71" s="4"/>
      <c r="NTX71" s="18"/>
      <c r="NTY71" s="4"/>
      <c r="NUQ71" s="18"/>
      <c r="NUR71" s="4"/>
      <c r="NVJ71" s="18"/>
      <c r="NVK71" s="4"/>
      <c r="NWC71" s="18"/>
      <c r="NWD71" s="4"/>
      <c r="NWV71" s="18"/>
      <c r="NWW71" s="4"/>
      <c r="NXO71" s="18"/>
      <c r="NXP71" s="4"/>
      <c r="NYH71" s="18"/>
      <c r="NYI71" s="4"/>
      <c r="NZA71" s="18"/>
      <c r="NZB71" s="4"/>
      <c r="NZT71" s="18"/>
      <c r="NZU71" s="4"/>
      <c r="OAM71" s="18"/>
      <c r="OAN71" s="4"/>
      <c r="OBF71" s="18"/>
      <c r="OBG71" s="4"/>
      <c r="OBY71" s="18"/>
      <c r="OBZ71" s="4"/>
      <c r="OCR71" s="18"/>
      <c r="OCS71" s="4"/>
      <c r="ODK71" s="18"/>
      <c r="ODL71" s="4"/>
      <c r="OED71" s="18"/>
      <c r="OEE71" s="4"/>
      <c r="OEW71" s="18"/>
      <c r="OEX71" s="4"/>
      <c r="OFP71" s="18"/>
      <c r="OFQ71" s="4"/>
      <c r="OGI71" s="18"/>
      <c r="OGJ71" s="4"/>
      <c r="OHB71" s="18"/>
      <c r="OHC71" s="4"/>
      <c r="OHU71" s="18"/>
      <c r="OHV71" s="4"/>
      <c r="OIN71" s="18"/>
      <c r="OIO71" s="4"/>
      <c r="OJG71" s="18"/>
      <c r="OJH71" s="4"/>
      <c r="OJZ71" s="18"/>
      <c r="OKA71" s="4"/>
      <c r="OKS71" s="18"/>
      <c r="OKT71" s="4"/>
      <c r="OLL71" s="18"/>
      <c r="OLM71" s="4"/>
      <c r="OME71" s="18"/>
      <c r="OMF71" s="4"/>
      <c r="OMX71" s="18"/>
      <c r="OMY71" s="4"/>
      <c r="ONQ71" s="18"/>
      <c r="ONR71" s="4"/>
      <c r="OOJ71" s="18"/>
      <c r="OOK71" s="4"/>
      <c r="OPC71" s="18"/>
      <c r="OPD71" s="4"/>
      <c r="OPV71" s="18"/>
      <c r="OPW71" s="4"/>
      <c r="OQO71" s="18"/>
      <c r="OQP71" s="4"/>
      <c r="ORH71" s="18"/>
      <c r="ORI71" s="4"/>
      <c r="OSA71" s="18"/>
      <c r="OSB71" s="4"/>
      <c r="OST71" s="18"/>
      <c r="OSU71" s="4"/>
      <c r="OTM71" s="18"/>
      <c r="OTN71" s="4"/>
      <c r="OUF71" s="18"/>
      <c r="OUG71" s="4"/>
      <c r="OUY71" s="18"/>
      <c r="OUZ71" s="4"/>
      <c r="OVR71" s="18"/>
      <c r="OVS71" s="4"/>
      <c r="OWK71" s="18"/>
      <c r="OWL71" s="4"/>
      <c r="OXD71" s="18"/>
      <c r="OXE71" s="4"/>
      <c r="OXW71" s="18"/>
      <c r="OXX71" s="4"/>
      <c r="OYP71" s="18"/>
      <c r="OYQ71" s="4"/>
      <c r="OZI71" s="18"/>
      <c r="OZJ71" s="4"/>
      <c r="PAB71" s="18"/>
      <c r="PAC71" s="4"/>
      <c r="PAU71" s="18"/>
      <c r="PAV71" s="4"/>
      <c r="PBN71" s="18"/>
      <c r="PBO71" s="4"/>
      <c r="PCG71" s="18"/>
      <c r="PCH71" s="4"/>
      <c r="PCZ71" s="18"/>
      <c r="PDA71" s="4"/>
      <c r="PDS71" s="18"/>
      <c r="PDT71" s="4"/>
      <c r="PEL71" s="18"/>
      <c r="PEM71" s="4"/>
      <c r="PFE71" s="18"/>
      <c r="PFF71" s="4"/>
      <c r="PFX71" s="18"/>
      <c r="PFY71" s="4"/>
      <c r="PGQ71" s="18"/>
      <c r="PGR71" s="4"/>
      <c r="PHJ71" s="18"/>
      <c r="PHK71" s="4"/>
      <c r="PIC71" s="18"/>
      <c r="PID71" s="4"/>
      <c r="PIV71" s="18"/>
      <c r="PIW71" s="4"/>
      <c r="PJO71" s="18"/>
      <c r="PJP71" s="4"/>
      <c r="PKH71" s="18"/>
      <c r="PKI71" s="4"/>
      <c r="PLA71" s="18"/>
      <c r="PLB71" s="4"/>
      <c r="PLT71" s="18"/>
      <c r="PLU71" s="4"/>
      <c r="PMM71" s="18"/>
      <c r="PMN71" s="4"/>
      <c r="PNF71" s="18"/>
      <c r="PNG71" s="4"/>
      <c r="PNY71" s="18"/>
      <c r="PNZ71" s="4"/>
      <c r="POR71" s="18"/>
      <c r="POS71" s="4"/>
      <c r="PPK71" s="18"/>
      <c r="PPL71" s="4"/>
      <c r="PQD71" s="18"/>
      <c r="PQE71" s="4"/>
      <c r="PQW71" s="18"/>
      <c r="PQX71" s="4"/>
      <c r="PRP71" s="18"/>
      <c r="PRQ71" s="4"/>
      <c r="PSI71" s="18"/>
      <c r="PSJ71" s="4"/>
      <c r="PTB71" s="18"/>
      <c r="PTC71" s="4"/>
      <c r="PTU71" s="18"/>
      <c r="PTV71" s="4"/>
      <c r="PUN71" s="18"/>
      <c r="PUO71" s="4"/>
      <c r="PVG71" s="18"/>
      <c r="PVH71" s="4"/>
      <c r="PVZ71" s="18"/>
      <c r="PWA71" s="4"/>
      <c r="PWS71" s="18"/>
      <c r="PWT71" s="4"/>
      <c r="PXL71" s="18"/>
      <c r="PXM71" s="4"/>
      <c r="PYE71" s="18"/>
      <c r="PYF71" s="4"/>
      <c r="PYX71" s="18"/>
      <c r="PYY71" s="4"/>
      <c r="PZQ71" s="18"/>
      <c r="PZR71" s="4"/>
      <c r="QAJ71" s="18"/>
      <c r="QAK71" s="4"/>
      <c r="QBC71" s="18"/>
      <c r="QBD71" s="4"/>
      <c r="QBV71" s="18"/>
      <c r="QBW71" s="4"/>
      <c r="QCO71" s="18"/>
      <c r="QCP71" s="4"/>
      <c r="QDH71" s="18"/>
      <c r="QDI71" s="4"/>
      <c r="QEA71" s="18"/>
      <c r="QEB71" s="4"/>
      <c r="QET71" s="18"/>
      <c r="QEU71" s="4"/>
      <c r="QFM71" s="18"/>
      <c r="QFN71" s="4"/>
      <c r="QGF71" s="18"/>
      <c r="QGG71" s="4"/>
      <c r="QGY71" s="18"/>
      <c r="QGZ71" s="4"/>
      <c r="QHR71" s="18"/>
      <c r="QHS71" s="4"/>
      <c r="QIK71" s="18"/>
      <c r="QIL71" s="4"/>
      <c r="QJD71" s="18"/>
      <c r="QJE71" s="4"/>
      <c r="QJW71" s="18"/>
      <c r="QJX71" s="4"/>
      <c r="QKP71" s="18"/>
      <c r="QKQ71" s="4"/>
      <c r="QLI71" s="18"/>
      <c r="QLJ71" s="4"/>
      <c r="QMB71" s="18"/>
      <c r="QMC71" s="4"/>
      <c r="QMU71" s="18"/>
      <c r="QMV71" s="4"/>
      <c r="QNN71" s="18"/>
      <c r="QNO71" s="4"/>
      <c r="QOG71" s="18"/>
      <c r="QOH71" s="4"/>
      <c r="QOZ71" s="18"/>
      <c r="QPA71" s="4"/>
      <c r="QPS71" s="18"/>
      <c r="QPT71" s="4"/>
      <c r="QQL71" s="18"/>
      <c r="QQM71" s="4"/>
      <c r="QRE71" s="18"/>
      <c r="QRF71" s="4"/>
      <c r="QRX71" s="18"/>
      <c r="QRY71" s="4"/>
      <c r="QSQ71" s="18"/>
      <c r="QSR71" s="4"/>
      <c r="QTJ71" s="18"/>
      <c r="QTK71" s="4"/>
      <c r="QUC71" s="18"/>
      <c r="QUD71" s="4"/>
      <c r="QUV71" s="18"/>
      <c r="QUW71" s="4"/>
      <c r="QVO71" s="18"/>
      <c r="QVP71" s="4"/>
      <c r="QWH71" s="18"/>
      <c r="QWI71" s="4"/>
      <c r="QXA71" s="18"/>
      <c r="QXB71" s="4"/>
      <c r="QXT71" s="18"/>
      <c r="QXU71" s="4"/>
      <c r="QYM71" s="18"/>
      <c r="QYN71" s="4"/>
      <c r="QZF71" s="18"/>
      <c r="QZG71" s="4"/>
      <c r="QZY71" s="18"/>
      <c r="QZZ71" s="4"/>
      <c r="RAR71" s="18"/>
      <c r="RAS71" s="4"/>
      <c r="RBK71" s="18"/>
      <c r="RBL71" s="4"/>
      <c r="RCD71" s="18"/>
      <c r="RCE71" s="4"/>
      <c r="RCW71" s="18"/>
      <c r="RCX71" s="4"/>
      <c r="RDP71" s="18"/>
      <c r="RDQ71" s="4"/>
      <c r="REI71" s="18"/>
      <c r="REJ71" s="4"/>
      <c r="RFB71" s="18"/>
      <c r="RFC71" s="4"/>
      <c r="RFU71" s="18"/>
      <c r="RFV71" s="4"/>
      <c r="RGN71" s="18"/>
      <c r="RGO71" s="4"/>
      <c r="RHG71" s="18"/>
      <c r="RHH71" s="4"/>
      <c r="RHZ71" s="18"/>
      <c r="RIA71" s="4"/>
      <c r="RIS71" s="18"/>
      <c r="RIT71" s="4"/>
      <c r="RJL71" s="18"/>
      <c r="RJM71" s="4"/>
      <c r="RKE71" s="18"/>
      <c r="RKF71" s="4"/>
      <c r="RKX71" s="18"/>
      <c r="RKY71" s="4"/>
      <c r="RLQ71" s="18"/>
      <c r="RLR71" s="4"/>
      <c r="RMJ71" s="18"/>
      <c r="RMK71" s="4"/>
      <c r="RNC71" s="18"/>
      <c r="RND71" s="4"/>
      <c r="RNV71" s="18"/>
      <c r="RNW71" s="4"/>
      <c r="ROO71" s="18"/>
      <c r="ROP71" s="4"/>
      <c r="RPH71" s="18"/>
      <c r="RPI71" s="4"/>
      <c r="RQA71" s="18"/>
      <c r="RQB71" s="4"/>
      <c r="RQT71" s="18"/>
      <c r="RQU71" s="4"/>
      <c r="RRM71" s="18"/>
      <c r="RRN71" s="4"/>
      <c r="RSF71" s="18"/>
      <c r="RSG71" s="4"/>
      <c r="RSY71" s="18"/>
      <c r="RSZ71" s="4"/>
      <c r="RTR71" s="18"/>
      <c r="RTS71" s="4"/>
      <c r="RUK71" s="18"/>
      <c r="RUL71" s="4"/>
      <c r="RVD71" s="18"/>
      <c r="RVE71" s="4"/>
      <c r="RVW71" s="18"/>
      <c r="RVX71" s="4"/>
      <c r="RWP71" s="18"/>
      <c r="RWQ71" s="4"/>
      <c r="RXI71" s="18"/>
      <c r="RXJ71" s="4"/>
      <c r="RYB71" s="18"/>
      <c r="RYC71" s="4"/>
      <c r="RYU71" s="18"/>
      <c r="RYV71" s="4"/>
      <c r="RZN71" s="18"/>
      <c r="RZO71" s="4"/>
      <c r="SAG71" s="18"/>
      <c r="SAH71" s="4"/>
      <c r="SAZ71" s="18"/>
      <c r="SBA71" s="4"/>
      <c r="SBS71" s="18"/>
      <c r="SBT71" s="4"/>
      <c r="SCL71" s="18"/>
      <c r="SCM71" s="4"/>
      <c r="SDE71" s="18"/>
      <c r="SDF71" s="4"/>
      <c r="SDX71" s="18"/>
      <c r="SDY71" s="4"/>
      <c r="SEQ71" s="18"/>
      <c r="SER71" s="4"/>
      <c r="SFJ71" s="18"/>
      <c r="SFK71" s="4"/>
      <c r="SGC71" s="18"/>
      <c r="SGD71" s="4"/>
      <c r="SGV71" s="18"/>
      <c r="SGW71" s="4"/>
      <c r="SHO71" s="18"/>
      <c r="SHP71" s="4"/>
      <c r="SIH71" s="18"/>
      <c r="SII71" s="4"/>
      <c r="SJA71" s="18"/>
      <c r="SJB71" s="4"/>
      <c r="SJT71" s="18"/>
      <c r="SJU71" s="4"/>
      <c r="SKM71" s="18"/>
      <c r="SKN71" s="4"/>
      <c r="SLF71" s="18"/>
      <c r="SLG71" s="4"/>
      <c r="SLY71" s="18"/>
      <c r="SLZ71" s="4"/>
      <c r="SMR71" s="18"/>
      <c r="SMS71" s="4"/>
      <c r="SNK71" s="18"/>
      <c r="SNL71" s="4"/>
      <c r="SOD71" s="18"/>
      <c r="SOE71" s="4"/>
      <c r="SOW71" s="18"/>
      <c r="SOX71" s="4"/>
      <c r="SPP71" s="18"/>
      <c r="SPQ71" s="4"/>
      <c r="SQI71" s="18"/>
      <c r="SQJ71" s="4"/>
      <c r="SRB71" s="18"/>
      <c r="SRC71" s="4"/>
      <c r="SRU71" s="18"/>
      <c r="SRV71" s="4"/>
      <c r="SSN71" s="18"/>
      <c r="SSO71" s="4"/>
      <c r="STG71" s="18"/>
      <c r="STH71" s="4"/>
      <c r="STZ71" s="18"/>
      <c r="SUA71" s="4"/>
      <c r="SUS71" s="18"/>
      <c r="SUT71" s="4"/>
      <c r="SVL71" s="18"/>
      <c r="SVM71" s="4"/>
      <c r="SWE71" s="18"/>
      <c r="SWF71" s="4"/>
      <c r="SWX71" s="18"/>
      <c r="SWY71" s="4"/>
      <c r="SXQ71" s="18"/>
      <c r="SXR71" s="4"/>
      <c r="SYJ71" s="18"/>
      <c r="SYK71" s="4"/>
      <c r="SZC71" s="18"/>
      <c r="SZD71" s="4"/>
      <c r="SZV71" s="18"/>
      <c r="SZW71" s="4"/>
      <c r="TAO71" s="18"/>
      <c r="TAP71" s="4"/>
      <c r="TBH71" s="18"/>
      <c r="TBI71" s="4"/>
      <c r="TCA71" s="18"/>
      <c r="TCB71" s="4"/>
      <c r="TCT71" s="18"/>
      <c r="TCU71" s="4"/>
      <c r="TDM71" s="18"/>
      <c r="TDN71" s="4"/>
      <c r="TEF71" s="18"/>
      <c r="TEG71" s="4"/>
      <c r="TEY71" s="18"/>
      <c r="TEZ71" s="4"/>
      <c r="TFR71" s="18"/>
      <c r="TFS71" s="4"/>
      <c r="TGK71" s="18"/>
      <c r="TGL71" s="4"/>
      <c r="THD71" s="18"/>
      <c r="THE71" s="4"/>
      <c r="THW71" s="18"/>
      <c r="THX71" s="4"/>
      <c r="TIP71" s="18"/>
      <c r="TIQ71" s="4"/>
      <c r="TJI71" s="18"/>
      <c r="TJJ71" s="4"/>
      <c r="TKB71" s="18"/>
      <c r="TKC71" s="4"/>
      <c r="TKU71" s="18"/>
      <c r="TKV71" s="4"/>
      <c r="TLN71" s="18"/>
      <c r="TLO71" s="4"/>
      <c r="TMG71" s="18"/>
      <c r="TMH71" s="4"/>
      <c r="TMZ71" s="18"/>
      <c r="TNA71" s="4"/>
      <c r="TNS71" s="18"/>
      <c r="TNT71" s="4"/>
      <c r="TOL71" s="18"/>
      <c r="TOM71" s="4"/>
      <c r="TPE71" s="18"/>
      <c r="TPF71" s="4"/>
      <c r="TPX71" s="18"/>
      <c r="TPY71" s="4"/>
      <c r="TQQ71" s="18"/>
      <c r="TQR71" s="4"/>
      <c r="TRJ71" s="18"/>
      <c r="TRK71" s="4"/>
      <c r="TSC71" s="18"/>
      <c r="TSD71" s="4"/>
      <c r="TSV71" s="18"/>
      <c r="TSW71" s="4"/>
      <c r="TTO71" s="18"/>
      <c r="TTP71" s="4"/>
      <c r="TUH71" s="18"/>
      <c r="TUI71" s="4"/>
      <c r="TVA71" s="18"/>
      <c r="TVB71" s="4"/>
      <c r="TVT71" s="18"/>
      <c r="TVU71" s="4"/>
      <c r="TWM71" s="18"/>
      <c r="TWN71" s="4"/>
      <c r="TXF71" s="18"/>
      <c r="TXG71" s="4"/>
      <c r="TXY71" s="18"/>
      <c r="TXZ71" s="4"/>
      <c r="TYR71" s="18"/>
      <c r="TYS71" s="4"/>
      <c r="TZK71" s="18"/>
      <c r="TZL71" s="4"/>
      <c r="UAD71" s="18"/>
      <c r="UAE71" s="4"/>
      <c r="UAW71" s="18"/>
      <c r="UAX71" s="4"/>
      <c r="UBP71" s="18"/>
      <c r="UBQ71" s="4"/>
      <c r="UCI71" s="18"/>
      <c r="UCJ71" s="4"/>
      <c r="UDB71" s="18"/>
      <c r="UDC71" s="4"/>
      <c r="UDU71" s="18"/>
      <c r="UDV71" s="4"/>
      <c r="UEN71" s="18"/>
      <c r="UEO71" s="4"/>
      <c r="UFG71" s="18"/>
      <c r="UFH71" s="4"/>
      <c r="UFZ71" s="18"/>
      <c r="UGA71" s="4"/>
      <c r="UGS71" s="18"/>
      <c r="UGT71" s="4"/>
      <c r="UHL71" s="18"/>
      <c r="UHM71" s="4"/>
      <c r="UIE71" s="18"/>
      <c r="UIF71" s="4"/>
      <c r="UIX71" s="18"/>
      <c r="UIY71" s="4"/>
      <c r="UJQ71" s="18"/>
      <c r="UJR71" s="4"/>
      <c r="UKJ71" s="18"/>
      <c r="UKK71" s="4"/>
      <c r="ULC71" s="18"/>
      <c r="ULD71" s="4"/>
      <c r="ULV71" s="18"/>
      <c r="ULW71" s="4"/>
      <c r="UMO71" s="18"/>
      <c r="UMP71" s="4"/>
      <c r="UNH71" s="18"/>
      <c r="UNI71" s="4"/>
      <c r="UOA71" s="18"/>
      <c r="UOB71" s="4"/>
      <c r="UOT71" s="18"/>
      <c r="UOU71" s="4"/>
      <c r="UPM71" s="18"/>
      <c r="UPN71" s="4"/>
      <c r="UQF71" s="18"/>
      <c r="UQG71" s="4"/>
      <c r="UQY71" s="18"/>
      <c r="UQZ71" s="4"/>
      <c r="URR71" s="18"/>
      <c r="URS71" s="4"/>
      <c r="USK71" s="18"/>
      <c r="USL71" s="4"/>
      <c r="UTD71" s="18"/>
      <c r="UTE71" s="4"/>
      <c r="UTW71" s="18"/>
      <c r="UTX71" s="4"/>
      <c r="UUP71" s="18"/>
      <c r="UUQ71" s="4"/>
      <c r="UVI71" s="18"/>
      <c r="UVJ71" s="4"/>
      <c r="UWB71" s="18"/>
      <c r="UWC71" s="4"/>
      <c r="UWU71" s="18"/>
      <c r="UWV71" s="4"/>
      <c r="UXN71" s="18"/>
      <c r="UXO71" s="4"/>
      <c r="UYG71" s="18"/>
      <c r="UYH71" s="4"/>
      <c r="UYZ71" s="18"/>
      <c r="UZA71" s="4"/>
      <c r="UZS71" s="18"/>
      <c r="UZT71" s="4"/>
      <c r="VAL71" s="18"/>
      <c r="VAM71" s="4"/>
      <c r="VBE71" s="18"/>
      <c r="VBF71" s="4"/>
      <c r="VBX71" s="18"/>
      <c r="VBY71" s="4"/>
      <c r="VCQ71" s="18"/>
      <c r="VCR71" s="4"/>
      <c r="VDJ71" s="18"/>
      <c r="VDK71" s="4"/>
      <c r="VEC71" s="18"/>
      <c r="VED71" s="4"/>
      <c r="VEV71" s="18"/>
      <c r="VEW71" s="4"/>
      <c r="VFO71" s="18"/>
      <c r="VFP71" s="4"/>
      <c r="VGH71" s="18"/>
      <c r="VGI71" s="4"/>
      <c r="VHA71" s="18"/>
      <c r="VHB71" s="4"/>
      <c r="VHT71" s="18"/>
      <c r="VHU71" s="4"/>
      <c r="VIM71" s="18"/>
      <c r="VIN71" s="4"/>
      <c r="VJF71" s="18"/>
      <c r="VJG71" s="4"/>
      <c r="VJY71" s="18"/>
      <c r="VJZ71" s="4"/>
      <c r="VKR71" s="18"/>
      <c r="VKS71" s="4"/>
      <c r="VLK71" s="18"/>
      <c r="VLL71" s="4"/>
      <c r="VMD71" s="18"/>
      <c r="VME71" s="4"/>
      <c r="VMW71" s="18"/>
      <c r="VMX71" s="4"/>
      <c r="VNP71" s="18"/>
      <c r="VNQ71" s="4"/>
      <c r="VOI71" s="18"/>
      <c r="VOJ71" s="4"/>
      <c r="VPB71" s="18"/>
      <c r="VPC71" s="4"/>
      <c r="VPU71" s="18"/>
      <c r="VPV71" s="4"/>
      <c r="VQN71" s="18"/>
      <c r="VQO71" s="4"/>
      <c r="VRG71" s="18"/>
      <c r="VRH71" s="4"/>
      <c r="VRZ71" s="18"/>
      <c r="VSA71" s="4"/>
      <c r="VSS71" s="18"/>
      <c r="VST71" s="4"/>
      <c r="VTL71" s="18"/>
      <c r="VTM71" s="4"/>
      <c r="VUE71" s="18"/>
      <c r="VUF71" s="4"/>
      <c r="VUX71" s="18"/>
      <c r="VUY71" s="4"/>
      <c r="VVQ71" s="18"/>
      <c r="VVR71" s="4"/>
      <c r="VWJ71" s="18"/>
      <c r="VWK71" s="4"/>
      <c r="VXC71" s="18"/>
      <c r="VXD71" s="4"/>
      <c r="VXV71" s="18"/>
      <c r="VXW71" s="4"/>
      <c r="VYO71" s="18"/>
      <c r="VYP71" s="4"/>
      <c r="VZH71" s="18"/>
      <c r="VZI71" s="4"/>
      <c r="WAA71" s="18"/>
      <c r="WAB71" s="4"/>
      <c r="WAT71" s="18"/>
      <c r="WAU71" s="4"/>
      <c r="WBM71" s="18"/>
      <c r="WBN71" s="4"/>
      <c r="WCF71" s="18"/>
      <c r="WCG71" s="4"/>
      <c r="WCY71" s="18"/>
      <c r="WCZ71" s="4"/>
      <c r="WDR71" s="18"/>
      <c r="WDS71" s="4"/>
      <c r="WEK71" s="18"/>
      <c r="WEL71" s="4"/>
      <c r="WFD71" s="18"/>
      <c r="WFE71" s="4"/>
      <c r="WFW71" s="18"/>
      <c r="WFX71" s="4"/>
      <c r="WGP71" s="18"/>
      <c r="WGQ71" s="4"/>
      <c r="WHI71" s="18"/>
      <c r="WHJ71" s="4"/>
      <c r="WIB71" s="18"/>
      <c r="WIC71" s="4"/>
      <c r="WIU71" s="18"/>
      <c r="WIV71" s="4"/>
      <c r="WJN71" s="18"/>
      <c r="WJO71" s="4"/>
      <c r="WKG71" s="18"/>
      <c r="WKH71" s="4"/>
      <c r="WKZ71" s="18"/>
      <c r="WLA71" s="4"/>
      <c r="WLS71" s="18"/>
      <c r="WLT71" s="4"/>
      <c r="WML71" s="18"/>
      <c r="WMM71" s="4"/>
      <c r="WNE71" s="18"/>
      <c r="WNF71" s="4"/>
      <c r="WNX71" s="18"/>
      <c r="WNY71" s="4"/>
      <c r="WOQ71" s="18"/>
      <c r="WOR71" s="4"/>
      <c r="WPJ71" s="18"/>
      <c r="WPK71" s="4"/>
      <c r="WQC71" s="18"/>
      <c r="WQD71" s="4"/>
      <c r="WQV71" s="18"/>
      <c r="WQW71" s="4"/>
      <c r="WRO71" s="18"/>
      <c r="WRP71" s="4"/>
      <c r="WSH71" s="18"/>
      <c r="WSI71" s="4"/>
      <c r="WTA71" s="18"/>
      <c r="WTB71" s="4"/>
      <c r="WTT71" s="18"/>
      <c r="WTU71" s="4"/>
      <c r="WUM71" s="18"/>
      <c r="WUN71" s="4"/>
      <c r="WVF71" s="18"/>
      <c r="WVG71" s="4"/>
      <c r="WVY71" s="18"/>
      <c r="WVZ71" s="4"/>
      <c r="WWR71" s="18"/>
      <c r="WWS71" s="4"/>
      <c r="WXK71" s="18"/>
      <c r="WXL71" s="4"/>
      <c r="WYD71" s="18"/>
      <c r="WYE71" s="4"/>
      <c r="WYW71" s="18"/>
      <c r="WYX71" s="4"/>
      <c r="WZP71" s="18"/>
      <c r="WZQ71" s="4"/>
      <c r="XAI71" s="18"/>
      <c r="XAJ71" s="4"/>
      <c r="XBB71" s="18"/>
      <c r="XBC71" s="4"/>
      <c r="XBU71" s="18"/>
      <c r="XBV71" s="4"/>
      <c r="XCN71" s="18"/>
      <c r="XCO71" s="4"/>
      <c r="XDG71" s="18"/>
      <c r="XDH71" s="4"/>
      <c r="XDZ71" s="18"/>
      <c r="XEA71" s="4"/>
      <c r="XES71" s="18"/>
      <c r="XET71" s="4"/>
    </row>
    <row r="72" spans="1:1022 1040:2048 2066:3055 3073:4081 4099:5107 5125:6133 6151:7159 7177:8185 8203:9211 9229:10237 10255:11263 11281:13296 13314:14322 14340:15348 15366:16374" x14ac:dyDescent="0.25">
      <c r="A72" s="10"/>
      <c r="B72" s="10" t="s">
        <v>47</v>
      </c>
      <c r="C72" s="11"/>
      <c r="D72" s="11"/>
      <c r="E72" s="11">
        <v>6</v>
      </c>
      <c r="F72" s="11">
        <v>51</v>
      </c>
      <c r="G72" s="11">
        <v>30</v>
      </c>
      <c r="H72" s="11">
        <v>27</v>
      </c>
      <c r="I72" s="11">
        <v>30</v>
      </c>
      <c r="J72" s="11">
        <v>21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f t="shared" si="1"/>
        <v>0</v>
      </c>
      <c r="AG72" s="39">
        <f t="shared" si="9"/>
        <v>0</v>
      </c>
      <c r="AH72" s="39">
        <f t="shared" si="2"/>
        <v>0</v>
      </c>
      <c r="AI72" s="64" t="str">
        <f t="shared" si="3"/>
        <v/>
      </c>
    </row>
    <row r="73" spans="1:1022 1040:2048 2066:3055 3073:4081 4099:5107 5125:6133 6151:7159 7177:8185 8203:9211 9229:10237 10255:11263 11281:13296 13314:14322 14340:15348 15366:16374" x14ac:dyDescent="0.25">
      <c r="A73" s="10"/>
      <c r="B73" s="10" t="s">
        <v>48</v>
      </c>
      <c r="C73" s="11"/>
      <c r="D73" s="11"/>
      <c r="E73" s="11"/>
      <c r="F73" s="11"/>
      <c r="G73" s="11"/>
      <c r="H73" s="11"/>
      <c r="I73" s="11"/>
      <c r="J73" s="11">
        <v>6</v>
      </c>
      <c r="K73" s="11">
        <v>3</v>
      </c>
      <c r="L73" s="11">
        <v>30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f t="shared" ref="AF73:AF136" si="10">AE73-AD73</f>
        <v>0</v>
      </c>
      <c r="AG73" s="39">
        <f t="shared" si="9"/>
        <v>0</v>
      </c>
      <c r="AH73" s="39">
        <f t="shared" ref="AH73:AH136" si="11">AE73/$AE$150</f>
        <v>0</v>
      </c>
      <c r="AI73" s="64" t="str">
        <f t="shared" ref="AI73:AI136" si="12">IF(ISERROR(AF73/AD73),"",AF73/AD73)</f>
        <v/>
      </c>
    </row>
    <row r="74" spans="1:1022 1040:2048 2066:3055 3073:4081 4099:5107 5125:6133 6151:7159 7177:8185 8203:9211 9229:10237 10255:11263 11281:13296 13314:14322 14340:15348 15366:16374" x14ac:dyDescent="0.25">
      <c r="A74" s="10"/>
      <c r="B74" s="46" t="s">
        <v>119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48</v>
      </c>
      <c r="U74" s="11">
        <v>81</v>
      </c>
      <c r="V74" s="11">
        <v>60</v>
      </c>
      <c r="W74" s="11">
        <v>60</v>
      </c>
      <c r="X74" s="11">
        <v>63</v>
      </c>
      <c r="Y74" s="11">
        <v>60</v>
      </c>
      <c r="Z74" s="11">
        <v>78</v>
      </c>
      <c r="AA74" s="11">
        <v>132</v>
      </c>
      <c r="AB74" s="11">
        <v>120</v>
      </c>
      <c r="AC74" s="11">
        <v>138</v>
      </c>
      <c r="AD74" s="11">
        <v>147</v>
      </c>
      <c r="AE74" s="11">
        <v>183</v>
      </c>
      <c r="AF74" s="11">
        <f t="shared" si="10"/>
        <v>36</v>
      </c>
      <c r="AG74" s="39">
        <f t="shared" si="9"/>
        <v>-9.1579750699567544E-3</v>
      </c>
      <c r="AH74" s="39">
        <f t="shared" si="11"/>
        <v>1.3867155679661127E-3</v>
      </c>
      <c r="AI74" s="64">
        <f t="shared" si="12"/>
        <v>0.24489795918367346</v>
      </c>
    </row>
    <row r="75" spans="1:1022 1040:2048 2066:3055 3073:4081 4099:5107 5125:6133 6151:7159 7177:8185 8203:9211 9229:10237 10255:11263 11281:13296 13314:14322 14340:15348 15366:16374" x14ac:dyDescent="0.25">
      <c r="A75" s="10"/>
      <c r="B75" s="46" t="s">
        <v>49</v>
      </c>
      <c r="C75" s="11"/>
      <c r="D75" s="11"/>
      <c r="E75" s="11"/>
      <c r="F75" s="11"/>
      <c r="G75" s="11">
        <v>45</v>
      </c>
      <c r="H75" s="11">
        <v>81</v>
      </c>
      <c r="I75" s="11">
        <v>42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f t="shared" si="10"/>
        <v>0</v>
      </c>
      <c r="AG75" s="39">
        <f t="shared" si="9"/>
        <v>0</v>
      </c>
      <c r="AH75" s="39">
        <f t="shared" si="11"/>
        <v>0</v>
      </c>
      <c r="AI75" s="64" t="str">
        <f t="shared" si="12"/>
        <v/>
      </c>
    </row>
    <row r="76" spans="1:1022 1040:2048 2066:3055 3073:4081 4099:5107 5125:6133 6151:7159 7177:8185 8203:9211 9229:10237 10255:11263 11281:13296 13314:14322 14340:15348 15366:16374" x14ac:dyDescent="0.25">
      <c r="A76" s="12"/>
      <c r="B76" s="12" t="s">
        <v>132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>
        <v>49</v>
      </c>
      <c r="X76" s="13">
        <v>41</v>
      </c>
      <c r="Y76" s="13">
        <v>47</v>
      </c>
      <c r="Z76" s="13">
        <v>72</v>
      </c>
      <c r="AA76" s="13">
        <v>90</v>
      </c>
      <c r="AB76" s="13">
        <v>84</v>
      </c>
      <c r="AC76" s="13">
        <v>85</v>
      </c>
      <c r="AD76">
        <v>78</v>
      </c>
      <c r="AE76" s="11">
        <v>76</v>
      </c>
      <c r="AF76" s="11">
        <f t="shared" si="10"/>
        <v>-2</v>
      </c>
      <c r="AG76" s="37">
        <f t="shared" si="9"/>
        <v>5.0877639277537522E-4</v>
      </c>
      <c r="AH76" s="37">
        <f t="shared" si="11"/>
        <v>5.7590373314439654E-4</v>
      </c>
      <c r="AI76" s="61">
        <f t="shared" si="12"/>
        <v>-2.564102564102564E-2</v>
      </c>
    </row>
    <row r="77" spans="1:1022 1040:2048 2066:3055 3073:4081 4099:5107 5125:6133 6151:7159 7177:8185 8203:9211 9229:10237 10255:11263 11281:13296 13314:14322 14340:15348 15366:16374" x14ac:dyDescent="0.25">
      <c r="A77" s="69" t="s">
        <v>164</v>
      </c>
      <c r="B77" s="69" t="s">
        <v>99</v>
      </c>
      <c r="C77" s="21">
        <f>SUM(C78:C84)</f>
        <v>1608</v>
      </c>
      <c r="D77" s="21">
        <f t="shared" ref="D77:AE77" si="13">SUM(D78:D84)</f>
        <v>1487</v>
      </c>
      <c r="E77" s="21">
        <f t="shared" si="13"/>
        <v>1738</v>
      </c>
      <c r="F77" s="21">
        <f t="shared" si="13"/>
        <v>1341</v>
      </c>
      <c r="G77" s="21">
        <f t="shared" si="13"/>
        <v>1787</v>
      </c>
      <c r="H77" s="21">
        <f t="shared" si="13"/>
        <v>1845</v>
      </c>
      <c r="I77" s="21">
        <f t="shared" si="13"/>
        <v>1725</v>
      </c>
      <c r="J77" s="21">
        <f t="shared" si="13"/>
        <v>1776</v>
      </c>
      <c r="K77" s="21">
        <f t="shared" si="13"/>
        <v>1690</v>
      </c>
      <c r="L77" s="21">
        <f t="shared" si="13"/>
        <v>1889</v>
      </c>
      <c r="M77" s="21">
        <f t="shared" si="13"/>
        <v>2005</v>
      </c>
      <c r="N77" s="21">
        <f t="shared" si="13"/>
        <v>2131</v>
      </c>
      <c r="O77" s="21">
        <f t="shared" si="13"/>
        <v>2470</v>
      </c>
      <c r="P77" s="21">
        <f t="shared" si="13"/>
        <v>2571</v>
      </c>
      <c r="Q77" s="21">
        <f t="shared" si="13"/>
        <v>2709</v>
      </c>
      <c r="R77" s="21">
        <f t="shared" si="13"/>
        <v>3041</v>
      </c>
      <c r="S77" s="21">
        <f t="shared" si="13"/>
        <v>3290</v>
      </c>
      <c r="T77" s="21">
        <f t="shared" si="13"/>
        <v>3526</v>
      </c>
      <c r="U77" s="21">
        <f t="shared" si="13"/>
        <v>3845</v>
      </c>
      <c r="V77" s="21">
        <f t="shared" si="13"/>
        <v>4155</v>
      </c>
      <c r="W77" s="21">
        <f t="shared" si="13"/>
        <v>4655</v>
      </c>
      <c r="X77" s="21">
        <f t="shared" si="13"/>
        <v>6064</v>
      </c>
      <c r="Y77" s="21">
        <f t="shared" si="13"/>
        <v>6136</v>
      </c>
      <c r="Z77" s="21">
        <f t="shared" si="13"/>
        <v>7236</v>
      </c>
      <c r="AA77" s="21">
        <f t="shared" si="13"/>
        <v>7143</v>
      </c>
      <c r="AB77" s="21">
        <f t="shared" si="13"/>
        <v>7215</v>
      </c>
      <c r="AC77" s="21">
        <f t="shared" si="13"/>
        <v>6532</v>
      </c>
      <c r="AD77" s="28">
        <f t="shared" si="13"/>
        <v>5667</v>
      </c>
      <c r="AE77" s="28">
        <f t="shared" si="13"/>
        <v>6256</v>
      </c>
      <c r="AF77" s="28">
        <f t="shared" si="10"/>
        <v>589</v>
      </c>
      <c r="AG77" s="55">
        <f t="shared" si="9"/>
        <v>-0.149834647672348</v>
      </c>
      <c r="AH77" s="55">
        <f t="shared" si="11"/>
        <v>4.7405970454622956E-2</v>
      </c>
      <c r="AI77" s="67">
        <f t="shared" si="12"/>
        <v>0.10393506264337392</v>
      </c>
    </row>
    <row r="78" spans="1:1022 1040:2048 2066:3055 3073:4081 4099:5107 5125:6133 6151:7159 7177:8185 8203:9211 9229:10237 10255:11263 11281:13296 13314:14322 14340:15348 15366:16374" x14ac:dyDescent="0.25">
      <c r="B78" s="47" t="s">
        <v>134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8"/>
      <c r="V78" s="48"/>
      <c r="W78" s="48"/>
      <c r="X78" s="48">
        <v>4988</v>
      </c>
      <c r="Y78" s="48">
        <v>5371</v>
      </c>
      <c r="Z78" s="48">
        <v>6462</v>
      </c>
      <c r="AA78" s="48">
        <v>6266</v>
      </c>
      <c r="AB78" s="48">
        <v>6303</v>
      </c>
      <c r="AC78" s="48">
        <v>5539</v>
      </c>
      <c r="AD78" s="48">
        <v>4695</v>
      </c>
      <c r="AE78" s="11">
        <v>5262</v>
      </c>
      <c r="AF78" s="11">
        <f t="shared" si="10"/>
        <v>567</v>
      </c>
      <c r="AG78" s="56">
        <f t="shared" si="9"/>
        <v>-0.14423810735181888</v>
      </c>
      <c r="AH78" s="56">
        <f t="shared" si="11"/>
        <v>3.987375583955019E-2</v>
      </c>
      <c r="AI78" s="73">
        <f t="shared" si="12"/>
        <v>0.12076677316293929</v>
      </c>
    </row>
    <row r="79" spans="1:1022 1040:2048 2066:3055 3073:4081 4099:5107 5125:6133 6151:7159 7177:8185 8203:9211 9229:10237 10255:11263 11281:13296 13314:14322 14340:15348 15366:16374" x14ac:dyDescent="0.25">
      <c r="B79" s="4" t="s">
        <v>75</v>
      </c>
      <c r="C79" s="1">
        <v>1493</v>
      </c>
      <c r="D79" s="1">
        <v>1398</v>
      </c>
      <c r="E79" s="1">
        <v>1639</v>
      </c>
      <c r="F79" s="1">
        <v>1245</v>
      </c>
      <c r="G79" s="1">
        <v>1686</v>
      </c>
      <c r="H79" s="1">
        <v>1758</v>
      </c>
      <c r="I79" s="1">
        <v>1644</v>
      </c>
      <c r="J79" s="1">
        <v>1677</v>
      </c>
      <c r="K79" s="1">
        <v>1596</v>
      </c>
      <c r="L79" s="1">
        <v>1801</v>
      </c>
      <c r="M79" s="1">
        <v>1926</v>
      </c>
      <c r="N79" s="1">
        <v>2064</v>
      </c>
      <c r="O79" s="1">
        <v>2382</v>
      </c>
      <c r="P79" s="1">
        <v>2453</v>
      </c>
      <c r="Q79" s="1">
        <v>2586</v>
      </c>
      <c r="R79" s="1">
        <v>2880</v>
      </c>
      <c r="S79" s="1">
        <v>3071</v>
      </c>
      <c r="T79" s="1">
        <v>3325</v>
      </c>
      <c r="U79" s="48">
        <v>3636</v>
      </c>
      <c r="V79" s="48">
        <v>3940</v>
      </c>
      <c r="W79" s="48">
        <v>4442</v>
      </c>
      <c r="X79" s="48">
        <v>809</v>
      </c>
      <c r="Y79" s="48">
        <v>408</v>
      </c>
      <c r="Z79" s="48">
        <v>390</v>
      </c>
      <c r="AA79" s="48">
        <v>511</v>
      </c>
      <c r="AB79" s="48">
        <v>558</v>
      </c>
      <c r="AC79" s="48"/>
      <c r="AD79" s="48"/>
      <c r="AE79" s="11"/>
      <c r="AF79" s="11">
        <f t="shared" si="10"/>
        <v>0</v>
      </c>
      <c r="AG79" s="56">
        <f t="shared" si="9"/>
        <v>0</v>
      </c>
      <c r="AH79" s="56">
        <f t="shared" si="11"/>
        <v>0</v>
      </c>
      <c r="AI79" s="73" t="str">
        <f t="shared" si="12"/>
        <v/>
      </c>
    </row>
    <row r="80" spans="1:1022 1040:2048 2066:3055 3073:4081 4099:5107 5125:6133 6151:7159 7177:8185 8203:9211 9229:10237 10255:11263 11281:13296 13314:14322 14340:15348 15366:16374" x14ac:dyDescent="0.25">
      <c r="B80" s="70" t="s">
        <v>146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8"/>
      <c r="V80" s="48"/>
      <c r="W80" s="48"/>
      <c r="X80" s="48"/>
      <c r="Y80" s="48"/>
      <c r="Z80" s="48"/>
      <c r="AA80" s="48"/>
      <c r="AB80" s="48">
        <v>3</v>
      </c>
      <c r="AC80" s="48">
        <v>630</v>
      </c>
      <c r="AD80" s="48">
        <v>606</v>
      </c>
      <c r="AE80" s="11">
        <v>622</v>
      </c>
      <c r="AF80" s="11">
        <f t="shared" si="10"/>
        <v>16</v>
      </c>
      <c r="AG80" s="56"/>
      <c r="AH80" s="56">
        <f t="shared" si="11"/>
        <v>4.713317394944929E-3</v>
      </c>
      <c r="AI80" s="73">
        <f t="shared" si="12"/>
        <v>2.6402640264026403E-2</v>
      </c>
    </row>
    <row r="81" spans="1:1022 1040:2048 2066:3055 3073:4081 4099:5107 5125:6133 6151:7159 7177:8185 8203:9211 9229:10237 10255:11263 11281:13296 13314:14322 14340:15348 15366:16374" x14ac:dyDescent="0.25">
      <c r="B81" s="4" t="s">
        <v>156</v>
      </c>
      <c r="C81" s="1">
        <v>115</v>
      </c>
      <c r="D81" s="1">
        <v>89</v>
      </c>
      <c r="E81" s="1">
        <v>99</v>
      </c>
      <c r="F81" s="1">
        <v>96</v>
      </c>
      <c r="G81" s="1">
        <v>101</v>
      </c>
      <c r="H81" s="1">
        <v>87</v>
      </c>
      <c r="I81" s="1">
        <v>81</v>
      </c>
      <c r="J81" s="1">
        <v>99</v>
      </c>
      <c r="K81" s="1">
        <v>94</v>
      </c>
      <c r="L81" s="1">
        <v>88</v>
      </c>
      <c r="M81" s="1">
        <v>79</v>
      </c>
      <c r="N81" s="1">
        <v>67</v>
      </c>
      <c r="O81" s="1">
        <v>88</v>
      </c>
      <c r="P81" s="1">
        <v>118</v>
      </c>
      <c r="Q81" s="1">
        <v>123</v>
      </c>
      <c r="R81" s="1">
        <v>161</v>
      </c>
      <c r="S81" s="1">
        <v>219</v>
      </c>
      <c r="T81" s="1">
        <v>201</v>
      </c>
      <c r="U81" s="48">
        <v>197</v>
      </c>
      <c r="V81" s="48">
        <v>188</v>
      </c>
      <c r="W81" s="48">
        <v>177</v>
      </c>
      <c r="X81" s="48">
        <v>198</v>
      </c>
      <c r="Y81" s="48">
        <v>297</v>
      </c>
      <c r="Z81" s="48"/>
      <c r="AA81" s="48">
        <v>309</v>
      </c>
      <c r="AB81" s="48">
        <v>321</v>
      </c>
      <c r="AC81" s="48">
        <v>327</v>
      </c>
      <c r="AD81" s="48">
        <v>324</v>
      </c>
      <c r="AE81" s="11">
        <v>327</v>
      </c>
      <c r="AF81" s="11">
        <f t="shared" si="10"/>
        <v>3</v>
      </c>
      <c r="AG81" s="56">
        <f>IF(ISERROR(AF81/$AF$150),"",AF81/$AF$150)</f>
        <v>-7.6316458916306283E-4</v>
      </c>
      <c r="AH81" s="56">
        <f t="shared" si="11"/>
        <v>2.4779015886607584E-3</v>
      </c>
      <c r="AI81" s="73">
        <f t="shared" si="12"/>
        <v>9.2592592592592587E-3</v>
      </c>
    </row>
    <row r="82" spans="1:1022 1040:2048 2066:3055 3073:4081 4099:5107 5125:6133 6151:7159 7177:8185 8203:9211 9229:10237 10255:11263 11281:13296 13314:14322 14340:15348 15366:16374" x14ac:dyDescent="0.25">
      <c r="B82" s="70" t="s">
        <v>141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>
        <v>327</v>
      </c>
      <c r="AA82" s="1"/>
      <c r="AB82" s="1"/>
      <c r="AC82" s="1"/>
      <c r="AD82" s="1"/>
      <c r="AE82" s="11"/>
      <c r="AF82" s="11">
        <f t="shared" si="10"/>
        <v>0</v>
      </c>
      <c r="AG82" s="37">
        <f>IF(ISERROR(AF82/$AF$150),"",AF82/$AF$150)</f>
        <v>0</v>
      </c>
      <c r="AH82" s="37">
        <f t="shared" si="11"/>
        <v>0</v>
      </c>
      <c r="AI82" s="61" t="str">
        <f t="shared" si="12"/>
        <v/>
      </c>
    </row>
    <row r="83" spans="1:1022 1040:2048 2066:3055 3073:4081 4099:5107 5125:6133 6151:7159 7177:8185 8203:9211 9229:10237 10255:11263 11281:13296 13314:14322 14340:15348 15366:16374" x14ac:dyDescent="0.25">
      <c r="B83" s="70" t="s">
        <v>135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>
        <v>12</v>
      </c>
      <c r="Y83" s="1"/>
      <c r="Z83" s="1"/>
      <c r="AA83" s="1"/>
      <c r="AB83" s="1"/>
      <c r="AC83" s="1"/>
      <c r="AD83" s="1"/>
      <c r="AE83" s="11"/>
      <c r="AF83" s="11">
        <f t="shared" si="10"/>
        <v>0</v>
      </c>
      <c r="AG83" s="37">
        <f>IF(ISERROR(AF83/$AF$150),"",AF83/$AF$150)</f>
        <v>0</v>
      </c>
      <c r="AH83" s="37">
        <f t="shared" si="11"/>
        <v>0</v>
      </c>
      <c r="AI83" s="61" t="str">
        <f t="shared" si="12"/>
        <v/>
      </c>
    </row>
    <row r="84" spans="1:1022 1040:2048 2066:3055 3073:4081 4099:5107 5125:6133 6151:7159 7177:8185 8203:9211 9229:10237 10255:11263 11281:13296 13314:14322 14340:15348 15366:16374" s="19" customFormat="1" x14ac:dyDescent="0.25">
      <c r="A84" s="12"/>
      <c r="B84" s="12" t="s">
        <v>122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>
        <v>12</v>
      </c>
      <c r="V84" s="13">
        <v>27</v>
      </c>
      <c r="W84" s="13">
        <v>36</v>
      </c>
      <c r="X84" s="13">
        <v>57</v>
      </c>
      <c r="Y84" s="13">
        <v>60</v>
      </c>
      <c r="Z84" s="13">
        <v>57</v>
      </c>
      <c r="AA84" s="13">
        <v>57</v>
      </c>
      <c r="AB84" s="13">
        <v>30</v>
      </c>
      <c r="AC84" s="13">
        <v>36</v>
      </c>
      <c r="AD84">
        <v>42</v>
      </c>
      <c r="AE84" s="11">
        <v>45</v>
      </c>
      <c r="AF84" s="11">
        <f t="shared" si="10"/>
        <v>3</v>
      </c>
      <c r="AG84" s="37">
        <f>IF(ISERROR(AF84/$AF$150),"",AF84/$AF$150)</f>
        <v>-7.6316458916306283E-4</v>
      </c>
      <c r="AH84" s="37">
        <f t="shared" si="11"/>
        <v>3.4099563146707689E-4</v>
      </c>
      <c r="AI84" s="61">
        <f t="shared" si="12"/>
        <v>7.1428571428571425E-2</v>
      </c>
      <c r="AL84"/>
      <c r="AM84"/>
      <c r="AN84"/>
      <c r="AO84"/>
      <c r="AZ84" s="18"/>
      <c r="BA84" s="4"/>
      <c r="BS84" s="18"/>
      <c r="BT84" s="4"/>
      <c r="CL84" s="18"/>
      <c r="CM84" s="4"/>
      <c r="DE84" s="18"/>
      <c r="DF84" s="4"/>
      <c r="DX84" s="18"/>
      <c r="DY84" s="4"/>
      <c r="EQ84" s="18"/>
      <c r="ER84" s="4"/>
      <c r="FJ84" s="18"/>
      <c r="FK84" s="4"/>
      <c r="GC84" s="18"/>
      <c r="GD84" s="4"/>
      <c r="GV84" s="18"/>
      <c r="GW84" s="4"/>
      <c r="HO84" s="18"/>
      <c r="HP84" s="4"/>
      <c r="IH84" s="18"/>
      <c r="II84" s="4"/>
      <c r="JA84" s="18"/>
      <c r="JB84" s="4"/>
      <c r="JT84" s="18"/>
      <c r="JU84" s="4"/>
      <c r="KM84" s="18"/>
      <c r="KN84" s="4"/>
      <c r="LF84" s="18"/>
      <c r="LG84" s="4"/>
      <c r="LY84" s="18"/>
      <c r="LZ84" s="4"/>
      <c r="MR84" s="18"/>
      <c r="MS84" s="4"/>
      <c r="NK84" s="18"/>
      <c r="NL84" s="4"/>
      <c r="OD84" s="18"/>
      <c r="OE84" s="4"/>
      <c r="OW84" s="18"/>
      <c r="OX84" s="4"/>
      <c r="PP84" s="18"/>
      <c r="PQ84" s="4"/>
      <c r="QI84" s="18"/>
      <c r="QJ84" s="4"/>
      <c r="RB84" s="18"/>
      <c r="RC84" s="4"/>
      <c r="RU84" s="18"/>
      <c r="RV84" s="4"/>
      <c r="SN84" s="18"/>
      <c r="SO84" s="4"/>
      <c r="TG84" s="18"/>
      <c r="TH84" s="4"/>
      <c r="TZ84" s="18"/>
      <c r="UA84" s="4"/>
      <c r="US84" s="18"/>
      <c r="UT84" s="4"/>
      <c r="VL84" s="18"/>
      <c r="VM84" s="4"/>
      <c r="WE84" s="18"/>
      <c r="WF84" s="4"/>
      <c r="WX84" s="18"/>
      <c r="WY84" s="4"/>
      <c r="XQ84" s="18"/>
      <c r="XR84" s="4"/>
      <c r="YJ84" s="18"/>
      <c r="YK84" s="4"/>
      <c r="ZC84" s="18"/>
      <c r="ZD84" s="4"/>
      <c r="ZV84" s="18"/>
      <c r="ZW84" s="4"/>
      <c r="AAO84" s="18"/>
      <c r="AAP84" s="4"/>
      <c r="ABH84" s="18"/>
      <c r="ABI84" s="4"/>
      <c r="ACA84" s="18"/>
      <c r="ACB84" s="4"/>
      <c r="ACT84" s="18"/>
      <c r="ACU84" s="4"/>
      <c r="ADM84" s="18"/>
      <c r="ADN84" s="4"/>
      <c r="AEF84" s="18"/>
      <c r="AEG84" s="4"/>
      <c r="AEY84" s="18"/>
      <c r="AEZ84" s="4"/>
      <c r="AFR84" s="18"/>
      <c r="AFS84" s="4"/>
      <c r="AGK84" s="18"/>
      <c r="AGL84" s="4"/>
      <c r="AHD84" s="18"/>
      <c r="AHE84" s="4"/>
      <c r="AHW84" s="18"/>
      <c r="AHX84" s="4"/>
      <c r="AIP84" s="18"/>
      <c r="AIQ84" s="4"/>
      <c r="AJI84" s="18"/>
      <c r="AJJ84" s="4"/>
      <c r="AKB84" s="18"/>
      <c r="AKC84" s="4"/>
      <c r="AKU84" s="18"/>
      <c r="AKV84" s="4"/>
      <c r="ALN84" s="18"/>
      <c r="ALO84" s="4"/>
      <c r="AMG84" s="18"/>
      <c r="AMH84" s="4"/>
      <c r="AMZ84" s="18"/>
      <c r="ANA84" s="4"/>
      <c r="ANS84" s="18"/>
      <c r="ANT84" s="4"/>
      <c r="AOL84" s="18"/>
      <c r="AOM84" s="4"/>
      <c r="APE84" s="18"/>
      <c r="APF84" s="4"/>
      <c r="APX84" s="18"/>
      <c r="APY84" s="4"/>
      <c r="AQQ84" s="18"/>
      <c r="AQR84" s="4"/>
      <c r="ARJ84" s="18"/>
      <c r="ARK84" s="4"/>
      <c r="ASC84" s="18"/>
      <c r="ASD84" s="4"/>
      <c r="ASV84" s="18"/>
      <c r="ASW84" s="4"/>
      <c r="ATO84" s="18"/>
      <c r="ATP84" s="4"/>
      <c r="AUH84" s="18"/>
      <c r="AUI84" s="4"/>
      <c r="AVA84" s="18"/>
      <c r="AVB84" s="4"/>
      <c r="AVT84" s="18"/>
      <c r="AVU84" s="4"/>
      <c r="AWM84" s="18"/>
      <c r="AWN84" s="4"/>
      <c r="AXF84" s="18"/>
      <c r="AXG84" s="4"/>
      <c r="AXY84" s="18"/>
      <c r="AXZ84" s="4"/>
      <c r="AYR84" s="18"/>
      <c r="AYS84" s="4"/>
      <c r="AZK84" s="18"/>
      <c r="AZL84" s="4"/>
      <c r="BAD84" s="18"/>
      <c r="BAE84" s="4"/>
      <c r="BAW84" s="18"/>
      <c r="BAX84" s="4"/>
      <c r="BBP84" s="18"/>
      <c r="BBQ84" s="4"/>
      <c r="BCI84" s="18"/>
      <c r="BCJ84" s="4"/>
      <c r="BDB84" s="18"/>
      <c r="BDC84" s="4"/>
      <c r="BDU84" s="18"/>
      <c r="BDV84" s="4"/>
      <c r="BEN84" s="18"/>
      <c r="BEO84" s="4"/>
      <c r="BFG84" s="18"/>
      <c r="BFH84" s="4"/>
      <c r="BFZ84" s="18"/>
      <c r="BGA84" s="4"/>
      <c r="BGS84" s="18"/>
      <c r="BGT84" s="4"/>
      <c r="BHL84" s="18"/>
      <c r="BHM84" s="4"/>
      <c r="BIE84" s="18"/>
      <c r="BIF84" s="4"/>
      <c r="BIX84" s="18"/>
      <c r="BIY84" s="4"/>
      <c r="BJQ84" s="18"/>
      <c r="BJR84" s="4"/>
      <c r="BKJ84" s="18"/>
      <c r="BKK84" s="4"/>
      <c r="BLC84" s="18"/>
      <c r="BLD84" s="4"/>
      <c r="BLV84" s="18"/>
      <c r="BLW84" s="4"/>
      <c r="BMO84" s="18"/>
      <c r="BMP84" s="4"/>
      <c r="BNH84" s="18"/>
      <c r="BNI84" s="4"/>
      <c r="BOA84" s="18"/>
      <c r="BOB84" s="4"/>
      <c r="BOT84" s="18"/>
      <c r="BOU84" s="4"/>
      <c r="BPM84" s="18"/>
      <c r="BPN84" s="4"/>
      <c r="BQF84" s="18"/>
      <c r="BQG84" s="4"/>
      <c r="BQY84" s="18"/>
      <c r="BQZ84" s="4"/>
      <c r="BRR84" s="18"/>
      <c r="BRS84" s="4"/>
      <c r="BSK84" s="18"/>
      <c r="BSL84" s="4"/>
      <c r="BTD84" s="18"/>
      <c r="BTE84" s="4"/>
      <c r="BTW84" s="18"/>
      <c r="BTX84" s="4"/>
      <c r="BUP84" s="18"/>
      <c r="BUQ84" s="4"/>
      <c r="BVI84" s="18"/>
      <c r="BVJ84" s="4"/>
      <c r="BWB84" s="18"/>
      <c r="BWC84" s="4"/>
      <c r="BWU84" s="18"/>
      <c r="BWV84" s="4"/>
      <c r="BXN84" s="18"/>
      <c r="BXO84" s="4"/>
      <c r="BYG84" s="18"/>
      <c r="BYH84" s="4"/>
      <c r="BYZ84" s="18"/>
      <c r="BZA84" s="4"/>
      <c r="BZS84" s="18"/>
      <c r="BZT84" s="4"/>
      <c r="CAL84" s="18"/>
      <c r="CAM84" s="4"/>
      <c r="CBE84" s="18"/>
      <c r="CBF84" s="4"/>
      <c r="CBX84" s="18"/>
      <c r="CBY84" s="4"/>
      <c r="CCQ84" s="18"/>
      <c r="CCR84" s="4"/>
      <c r="CDJ84" s="18"/>
      <c r="CDK84" s="4"/>
      <c r="CEC84" s="18"/>
      <c r="CED84" s="4"/>
      <c r="CEV84" s="18"/>
      <c r="CEW84" s="4"/>
      <c r="CFO84" s="18"/>
      <c r="CFP84" s="4"/>
      <c r="CGH84" s="18"/>
      <c r="CGI84" s="4"/>
      <c r="CHA84" s="18"/>
      <c r="CHB84" s="4"/>
      <c r="CHT84" s="18"/>
      <c r="CHU84" s="4"/>
      <c r="CIM84" s="18"/>
      <c r="CIN84" s="4"/>
      <c r="CJF84" s="18"/>
      <c r="CJG84" s="4"/>
      <c r="CJY84" s="18"/>
      <c r="CJZ84" s="4"/>
      <c r="CKR84" s="18"/>
      <c r="CKS84" s="4"/>
      <c r="CLK84" s="18"/>
      <c r="CLL84" s="4"/>
      <c r="CMD84" s="18"/>
      <c r="CME84" s="4"/>
      <c r="CMW84" s="18"/>
      <c r="CMX84" s="4"/>
      <c r="CNP84" s="18"/>
      <c r="CNQ84" s="4"/>
      <c r="COI84" s="18"/>
      <c r="COJ84" s="4"/>
      <c r="CPB84" s="18"/>
      <c r="CPC84" s="4"/>
      <c r="CPU84" s="18"/>
      <c r="CPV84" s="4"/>
      <c r="CQN84" s="18"/>
      <c r="CQO84" s="4"/>
      <c r="CRG84" s="18"/>
      <c r="CRH84" s="4"/>
      <c r="CRZ84" s="18"/>
      <c r="CSA84" s="4"/>
      <c r="CSS84" s="18"/>
      <c r="CST84" s="4"/>
      <c r="CTL84" s="18"/>
      <c r="CTM84" s="4"/>
      <c r="CUE84" s="18"/>
      <c r="CUF84" s="4"/>
      <c r="CUX84" s="18"/>
      <c r="CUY84" s="4"/>
      <c r="CVQ84" s="18"/>
      <c r="CVR84" s="4"/>
      <c r="CWJ84" s="18"/>
      <c r="CWK84" s="4"/>
      <c r="CXC84" s="18"/>
      <c r="CXD84" s="4"/>
      <c r="CXV84" s="18"/>
      <c r="CXW84" s="4"/>
      <c r="CYO84" s="18"/>
      <c r="CYP84" s="4"/>
      <c r="CZH84" s="18"/>
      <c r="CZI84" s="4"/>
      <c r="DAA84" s="18"/>
      <c r="DAB84" s="4"/>
      <c r="DAT84" s="18"/>
      <c r="DAU84" s="4"/>
      <c r="DBM84" s="18"/>
      <c r="DBN84" s="4"/>
      <c r="DCF84" s="18"/>
      <c r="DCG84" s="4"/>
      <c r="DCY84" s="18"/>
      <c r="DCZ84" s="4"/>
      <c r="DDR84" s="18"/>
      <c r="DDS84" s="4"/>
      <c r="DEK84" s="18"/>
      <c r="DEL84" s="4"/>
      <c r="DFD84" s="18"/>
      <c r="DFE84" s="4"/>
      <c r="DFW84" s="18"/>
      <c r="DFX84" s="4"/>
      <c r="DGP84" s="18"/>
      <c r="DGQ84" s="4"/>
      <c r="DHI84" s="18"/>
      <c r="DHJ84" s="4"/>
      <c r="DIB84" s="18"/>
      <c r="DIC84" s="4"/>
      <c r="DIU84" s="18"/>
      <c r="DIV84" s="4"/>
      <c r="DJN84" s="18"/>
      <c r="DJO84" s="4"/>
      <c r="DKG84" s="18"/>
      <c r="DKH84" s="4"/>
      <c r="DKZ84" s="18"/>
      <c r="DLA84" s="4"/>
      <c r="DLS84" s="18"/>
      <c r="DLT84" s="4"/>
      <c r="DML84" s="18"/>
      <c r="DMM84" s="4"/>
      <c r="DNE84" s="18"/>
      <c r="DNF84" s="4"/>
      <c r="DNX84" s="18"/>
      <c r="DNY84" s="4"/>
      <c r="DOQ84" s="18"/>
      <c r="DOR84" s="4"/>
      <c r="DPJ84" s="18"/>
      <c r="DPK84" s="4"/>
      <c r="DQC84" s="18"/>
      <c r="DQD84" s="4"/>
      <c r="DQV84" s="18"/>
      <c r="DQW84" s="4"/>
      <c r="DRO84" s="18"/>
      <c r="DRP84" s="4"/>
      <c r="DSH84" s="18"/>
      <c r="DSI84" s="4"/>
      <c r="DTA84" s="18"/>
      <c r="DTB84" s="4"/>
      <c r="DTT84" s="18"/>
      <c r="DTU84" s="4"/>
      <c r="DUM84" s="18"/>
      <c r="DUN84" s="4"/>
      <c r="DVF84" s="18"/>
      <c r="DVG84" s="4"/>
      <c r="DVY84" s="18"/>
      <c r="DVZ84" s="4"/>
      <c r="DWR84" s="18"/>
      <c r="DWS84" s="4"/>
      <c r="DXK84" s="18"/>
      <c r="DXL84" s="4"/>
      <c r="DYD84" s="18"/>
      <c r="DYE84" s="4"/>
      <c r="DYW84" s="18"/>
      <c r="DYX84" s="4"/>
      <c r="DZP84" s="18"/>
      <c r="DZQ84" s="4"/>
      <c r="EAI84" s="18"/>
      <c r="EAJ84" s="4"/>
      <c r="EBB84" s="18"/>
      <c r="EBC84" s="4"/>
      <c r="EBU84" s="18"/>
      <c r="EBV84" s="4"/>
      <c r="ECN84" s="18"/>
      <c r="ECO84" s="4"/>
      <c r="EDG84" s="18"/>
      <c r="EDH84" s="4"/>
      <c r="EDZ84" s="18"/>
      <c r="EEA84" s="4"/>
      <c r="EES84" s="18"/>
      <c r="EET84" s="4"/>
      <c r="EFL84" s="18"/>
      <c r="EFM84" s="4"/>
      <c r="EGE84" s="18"/>
      <c r="EGF84" s="4"/>
      <c r="EGX84" s="18"/>
      <c r="EGY84" s="4"/>
      <c r="EHQ84" s="18"/>
      <c r="EHR84" s="4"/>
      <c r="EIJ84" s="18"/>
      <c r="EIK84" s="4"/>
      <c r="EJC84" s="18"/>
      <c r="EJD84" s="4"/>
      <c r="EJV84" s="18"/>
      <c r="EJW84" s="4"/>
      <c r="EKO84" s="18"/>
      <c r="EKP84" s="4"/>
      <c r="ELH84" s="18"/>
      <c r="ELI84" s="4"/>
      <c r="EMA84" s="18"/>
      <c r="EMB84" s="4"/>
      <c r="EMT84" s="18"/>
      <c r="EMU84" s="4"/>
      <c r="ENM84" s="18"/>
      <c r="ENN84" s="4"/>
      <c r="EOF84" s="18"/>
      <c r="EOG84" s="4"/>
      <c r="EOY84" s="18"/>
      <c r="EOZ84" s="4"/>
      <c r="EPR84" s="18"/>
      <c r="EPS84" s="4"/>
      <c r="EQK84" s="18"/>
      <c r="EQL84" s="4"/>
      <c r="ERD84" s="18"/>
      <c r="ERE84" s="4"/>
      <c r="ERW84" s="18"/>
      <c r="ERX84" s="4"/>
      <c r="ESP84" s="18"/>
      <c r="ESQ84" s="4"/>
      <c r="ETI84" s="18"/>
      <c r="ETJ84" s="4"/>
      <c r="EUB84" s="18"/>
      <c r="EUC84" s="4"/>
      <c r="EUU84" s="18"/>
      <c r="EUV84" s="4"/>
      <c r="EVN84" s="18"/>
      <c r="EVO84" s="4"/>
      <c r="EWG84" s="18"/>
      <c r="EWH84" s="4"/>
      <c r="EWZ84" s="18"/>
      <c r="EXA84" s="4"/>
      <c r="EXS84" s="18"/>
      <c r="EXT84" s="4"/>
      <c r="EYL84" s="18"/>
      <c r="EYM84" s="4"/>
      <c r="EZE84" s="18"/>
      <c r="EZF84" s="4"/>
      <c r="EZX84" s="18"/>
      <c r="EZY84" s="4"/>
      <c r="FAQ84" s="18"/>
      <c r="FAR84" s="4"/>
      <c r="FBJ84" s="18"/>
      <c r="FBK84" s="4"/>
      <c r="FCC84" s="18"/>
      <c r="FCD84" s="4"/>
      <c r="FCV84" s="18"/>
      <c r="FCW84" s="4"/>
      <c r="FDO84" s="18"/>
      <c r="FDP84" s="4"/>
      <c r="FEH84" s="18"/>
      <c r="FEI84" s="4"/>
      <c r="FFA84" s="18"/>
      <c r="FFB84" s="4"/>
      <c r="FFT84" s="18"/>
      <c r="FFU84" s="4"/>
      <c r="FGM84" s="18"/>
      <c r="FGN84" s="4"/>
      <c r="FHF84" s="18"/>
      <c r="FHG84" s="4"/>
      <c r="FHY84" s="18"/>
      <c r="FHZ84" s="4"/>
      <c r="FIR84" s="18"/>
      <c r="FIS84" s="4"/>
      <c r="FJK84" s="18"/>
      <c r="FJL84" s="4"/>
      <c r="FKD84" s="18"/>
      <c r="FKE84" s="4"/>
      <c r="FKW84" s="18"/>
      <c r="FKX84" s="4"/>
      <c r="FLP84" s="18"/>
      <c r="FLQ84" s="4"/>
      <c r="FMI84" s="18"/>
      <c r="FMJ84" s="4"/>
      <c r="FNB84" s="18"/>
      <c r="FNC84" s="4"/>
      <c r="FNU84" s="18"/>
      <c r="FNV84" s="4"/>
      <c r="FON84" s="18"/>
      <c r="FOO84" s="4"/>
      <c r="FPG84" s="18"/>
      <c r="FPH84" s="4"/>
      <c r="FPZ84" s="18"/>
      <c r="FQA84" s="4"/>
      <c r="FQS84" s="18"/>
      <c r="FQT84" s="4"/>
      <c r="FRL84" s="18"/>
      <c r="FRM84" s="4"/>
      <c r="FSE84" s="18"/>
      <c r="FSF84" s="4"/>
      <c r="FSX84" s="18"/>
      <c r="FSY84" s="4"/>
      <c r="FTQ84" s="18"/>
      <c r="FTR84" s="4"/>
      <c r="FUJ84" s="18"/>
      <c r="FUK84" s="4"/>
      <c r="FVC84" s="18"/>
      <c r="FVD84" s="4"/>
      <c r="FVV84" s="18"/>
      <c r="FVW84" s="4"/>
      <c r="FWO84" s="18"/>
      <c r="FWP84" s="4"/>
      <c r="FXH84" s="18"/>
      <c r="FXI84" s="4"/>
      <c r="FYA84" s="18"/>
      <c r="FYB84" s="4"/>
      <c r="FYT84" s="18"/>
      <c r="FYU84" s="4"/>
      <c r="FZM84" s="18"/>
      <c r="FZN84" s="4"/>
      <c r="GAF84" s="18"/>
      <c r="GAG84" s="4"/>
      <c r="GAY84" s="18"/>
      <c r="GAZ84" s="4"/>
      <c r="GBR84" s="18"/>
      <c r="GBS84" s="4"/>
      <c r="GCK84" s="18"/>
      <c r="GCL84" s="4"/>
      <c r="GDD84" s="18"/>
      <c r="GDE84" s="4"/>
      <c r="GDW84" s="18"/>
      <c r="GDX84" s="4"/>
      <c r="GEP84" s="18"/>
      <c r="GEQ84" s="4"/>
      <c r="GFI84" s="18"/>
      <c r="GFJ84" s="4"/>
      <c r="GGB84" s="18"/>
      <c r="GGC84" s="4"/>
      <c r="GGU84" s="18"/>
      <c r="GGV84" s="4"/>
      <c r="GHN84" s="18"/>
      <c r="GHO84" s="4"/>
      <c r="GIG84" s="18"/>
      <c r="GIH84" s="4"/>
      <c r="GIZ84" s="18"/>
      <c r="GJA84" s="4"/>
      <c r="GJS84" s="18"/>
      <c r="GJT84" s="4"/>
      <c r="GKL84" s="18"/>
      <c r="GKM84" s="4"/>
      <c r="GLE84" s="18"/>
      <c r="GLF84" s="4"/>
      <c r="GLX84" s="18"/>
      <c r="GLY84" s="4"/>
      <c r="GMQ84" s="18"/>
      <c r="GMR84" s="4"/>
      <c r="GNJ84" s="18"/>
      <c r="GNK84" s="4"/>
      <c r="GOC84" s="18"/>
      <c r="GOD84" s="4"/>
      <c r="GOV84" s="18"/>
      <c r="GOW84" s="4"/>
      <c r="GPO84" s="18"/>
      <c r="GPP84" s="4"/>
      <c r="GQH84" s="18"/>
      <c r="GQI84" s="4"/>
      <c r="GRA84" s="18"/>
      <c r="GRB84" s="4"/>
      <c r="GRT84" s="18"/>
      <c r="GRU84" s="4"/>
      <c r="GSM84" s="18"/>
      <c r="GSN84" s="4"/>
      <c r="GTF84" s="18"/>
      <c r="GTG84" s="4"/>
      <c r="GTY84" s="18"/>
      <c r="GTZ84" s="4"/>
      <c r="GUR84" s="18"/>
      <c r="GUS84" s="4"/>
      <c r="GVK84" s="18"/>
      <c r="GVL84" s="4"/>
      <c r="GWD84" s="18"/>
      <c r="GWE84" s="4"/>
      <c r="GWW84" s="18"/>
      <c r="GWX84" s="4"/>
      <c r="GXP84" s="18"/>
      <c r="GXQ84" s="4"/>
      <c r="GYI84" s="18"/>
      <c r="GYJ84" s="4"/>
      <c r="GZB84" s="18"/>
      <c r="GZC84" s="4"/>
      <c r="GZU84" s="18"/>
      <c r="GZV84" s="4"/>
      <c r="HAN84" s="18"/>
      <c r="HAO84" s="4"/>
      <c r="HBG84" s="18"/>
      <c r="HBH84" s="4"/>
      <c r="HBZ84" s="18"/>
      <c r="HCA84" s="4"/>
      <c r="HCS84" s="18"/>
      <c r="HCT84" s="4"/>
      <c r="HDL84" s="18"/>
      <c r="HDM84" s="4"/>
      <c r="HEE84" s="18"/>
      <c r="HEF84" s="4"/>
      <c r="HEX84" s="18"/>
      <c r="HEY84" s="4"/>
      <c r="HFQ84" s="18"/>
      <c r="HFR84" s="4"/>
      <c r="HGJ84" s="18"/>
      <c r="HGK84" s="4"/>
      <c r="HHC84" s="18"/>
      <c r="HHD84" s="4"/>
      <c r="HHV84" s="18"/>
      <c r="HHW84" s="4"/>
      <c r="HIO84" s="18"/>
      <c r="HIP84" s="4"/>
      <c r="HJH84" s="18"/>
      <c r="HJI84" s="4"/>
      <c r="HKA84" s="18"/>
      <c r="HKB84" s="4"/>
      <c r="HKT84" s="18"/>
      <c r="HKU84" s="4"/>
      <c r="HLM84" s="18"/>
      <c r="HLN84" s="4"/>
      <c r="HMF84" s="18"/>
      <c r="HMG84" s="4"/>
      <c r="HMY84" s="18"/>
      <c r="HMZ84" s="4"/>
      <c r="HNR84" s="18"/>
      <c r="HNS84" s="4"/>
      <c r="HOK84" s="18"/>
      <c r="HOL84" s="4"/>
      <c r="HPD84" s="18"/>
      <c r="HPE84" s="4"/>
      <c r="HPW84" s="18"/>
      <c r="HPX84" s="4"/>
      <c r="HQP84" s="18"/>
      <c r="HQQ84" s="4"/>
      <c r="HRI84" s="18"/>
      <c r="HRJ84" s="4"/>
      <c r="HSB84" s="18"/>
      <c r="HSC84" s="4"/>
      <c r="HSU84" s="18"/>
      <c r="HSV84" s="4"/>
      <c r="HTN84" s="18"/>
      <c r="HTO84" s="4"/>
      <c r="HUG84" s="18"/>
      <c r="HUH84" s="4"/>
      <c r="HUZ84" s="18"/>
      <c r="HVA84" s="4"/>
      <c r="HVS84" s="18"/>
      <c r="HVT84" s="4"/>
      <c r="HWL84" s="18"/>
      <c r="HWM84" s="4"/>
      <c r="HXE84" s="18"/>
      <c r="HXF84" s="4"/>
      <c r="HXX84" s="18"/>
      <c r="HXY84" s="4"/>
      <c r="HYQ84" s="18"/>
      <c r="HYR84" s="4"/>
      <c r="HZJ84" s="18"/>
      <c r="HZK84" s="4"/>
      <c r="IAC84" s="18"/>
      <c r="IAD84" s="4"/>
      <c r="IAV84" s="18"/>
      <c r="IAW84" s="4"/>
      <c r="IBO84" s="18"/>
      <c r="IBP84" s="4"/>
      <c r="ICH84" s="18"/>
      <c r="ICI84" s="4"/>
      <c r="IDA84" s="18"/>
      <c r="IDB84" s="4"/>
      <c r="IDT84" s="18"/>
      <c r="IDU84" s="4"/>
      <c r="IEM84" s="18"/>
      <c r="IEN84" s="4"/>
      <c r="IFF84" s="18"/>
      <c r="IFG84" s="4"/>
      <c r="IFY84" s="18"/>
      <c r="IFZ84" s="4"/>
      <c r="IGR84" s="18"/>
      <c r="IGS84" s="4"/>
      <c r="IHK84" s="18"/>
      <c r="IHL84" s="4"/>
      <c r="IID84" s="18"/>
      <c r="IIE84" s="4"/>
      <c r="IIW84" s="18"/>
      <c r="IIX84" s="4"/>
      <c r="IJP84" s="18"/>
      <c r="IJQ84" s="4"/>
      <c r="IKI84" s="18"/>
      <c r="IKJ84" s="4"/>
      <c r="ILB84" s="18"/>
      <c r="ILC84" s="4"/>
      <c r="ILU84" s="18"/>
      <c r="ILV84" s="4"/>
      <c r="IMN84" s="18"/>
      <c r="IMO84" s="4"/>
      <c r="ING84" s="18"/>
      <c r="INH84" s="4"/>
      <c r="INZ84" s="18"/>
      <c r="IOA84" s="4"/>
      <c r="IOS84" s="18"/>
      <c r="IOT84" s="4"/>
      <c r="IPL84" s="18"/>
      <c r="IPM84" s="4"/>
      <c r="IQE84" s="18"/>
      <c r="IQF84" s="4"/>
      <c r="IQX84" s="18"/>
      <c r="IQY84" s="4"/>
      <c r="IRQ84" s="18"/>
      <c r="IRR84" s="4"/>
      <c r="ISJ84" s="18"/>
      <c r="ISK84" s="4"/>
      <c r="ITC84" s="18"/>
      <c r="ITD84" s="4"/>
      <c r="ITV84" s="18"/>
      <c r="ITW84" s="4"/>
      <c r="IUO84" s="18"/>
      <c r="IUP84" s="4"/>
      <c r="IVH84" s="18"/>
      <c r="IVI84" s="4"/>
      <c r="IWA84" s="18"/>
      <c r="IWB84" s="4"/>
      <c r="IWT84" s="18"/>
      <c r="IWU84" s="4"/>
      <c r="IXM84" s="18"/>
      <c r="IXN84" s="4"/>
      <c r="IYF84" s="18"/>
      <c r="IYG84" s="4"/>
      <c r="IYY84" s="18"/>
      <c r="IYZ84" s="4"/>
      <c r="IZR84" s="18"/>
      <c r="IZS84" s="4"/>
      <c r="JAK84" s="18"/>
      <c r="JAL84" s="4"/>
      <c r="JBD84" s="18"/>
      <c r="JBE84" s="4"/>
      <c r="JBW84" s="18"/>
      <c r="JBX84" s="4"/>
      <c r="JCP84" s="18"/>
      <c r="JCQ84" s="4"/>
      <c r="JDI84" s="18"/>
      <c r="JDJ84" s="4"/>
      <c r="JEB84" s="18"/>
      <c r="JEC84" s="4"/>
      <c r="JEU84" s="18"/>
      <c r="JEV84" s="4"/>
      <c r="JFN84" s="18"/>
      <c r="JFO84" s="4"/>
      <c r="JGG84" s="18"/>
      <c r="JGH84" s="4"/>
      <c r="JGZ84" s="18"/>
      <c r="JHA84" s="4"/>
      <c r="JHS84" s="18"/>
      <c r="JHT84" s="4"/>
      <c r="JIL84" s="18"/>
      <c r="JIM84" s="4"/>
      <c r="JJE84" s="18"/>
      <c r="JJF84" s="4"/>
      <c r="JJX84" s="18"/>
      <c r="JJY84" s="4"/>
      <c r="JKQ84" s="18"/>
      <c r="JKR84" s="4"/>
      <c r="JLJ84" s="18"/>
      <c r="JLK84" s="4"/>
      <c r="JMC84" s="18"/>
      <c r="JMD84" s="4"/>
      <c r="JMV84" s="18"/>
      <c r="JMW84" s="4"/>
      <c r="JNO84" s="18"/>
      <c r="JNP84" s="4"/>
      <c r="JOH84" s="18"/>
      <c r="JOI84" s="4"/>
      <c r="JPA84" s="18"/>
      <c r="JPB84" s="4"/>
      <c r="JPT84" s="18"/>
      <c r="JPU84" s="4"/>
      <c r="JQM84" s="18"/>
      <c r="JQN84" s="4"/>
      <c r="JRF84" s="18"/>
      <c r="JRG84" s="4"/>
      <c r="JRY84" s="18"/>
      <c r="JRZ84" s="4"/>
      <c r="JSR84" s="18"/>
      <c r="JSS84" s="4"/>
      <c r="JTK84" s="18"/>
      <c r="JTL84" s="4"/>
      <c r="JUD84" s="18"/>
      <c r="JUE84" s="4"/>
      <c r="JUW84" s="18"/>
      <c r="JUX84" s="4"/>
      <c r="JVP84" s="18"/>
      <c r="JVQ84" s="4"/>
      <c r="JWI84" s="18"/>
      <c r="JWJ84" s="4"/>
      <c r="JXB84" s="18"/>
      <c r="JXC84" s="4"/>
      <c r="JXU84" s="18"/>
      <c r="JXV84" s="4"/>
      <c r="JYN84" s="18"/>
      <c r="JYO84" s="4"/>
      <c r="JZG84" s="18"/>
      <c r="JZH84" s="4"/>
      <c r="JZZ84" s="18"/>
      <c r="KAA84" s="4"/>
      <c r="KAS84" s="18"/>
      <c r="KAT84" s="4"/>
      <c r="KBL84" s="18"/>
      <c r="KBM84" s="4"/>
      <c r="KCE84" s="18"/>
      <c r="KCF84" s="4"/>
      <c r="KCX84" s="18"/>
      <c r="KCY84" s="4"/>
      <c r="KDQ84" s="18"/>
      <c r="KDR84" s="4"/>
      <c r="KEJ84" s="18"/>
      <c r="KEK84" s="4"/>
      <c r="KFC84" s="18"/>
      <c r="KFD84" s="4"/>
      <c r="KFV84" s="18"/>
      <c r="KFW84" s="4"/>
      <c r="KGO84" s="18"/>
      <c r="KGP84" s="4"/>
      <c r="KHH84" s="18"/>
      <c r="KHI84" s="4"/>
      <c r="KIA84" s="18"/>
      <c r="KIB84" s="4"/>
      <c r="KIT84" s="18"/>
      <c r="KIU84" s="4"/>
      <c r="KJM84" s="18"/>
      <c r="KJN84" s="4"/>
      <c r="KKF84" s="18"/>
      <c r="KKG84" s="4"/>
      <c r="KKY84" s="18"/>
      <c r="KKZ84" s="4"/>
      <c r="KLR84" s="18"/>
      <c r="KLS84" s="4"/>
      <c r="KMK84" s="18"/>
      <c r="KML84" s="4"/>
      <c r="KND84" s="18"/>
      <c r="KNE84" s="4"/>
      <c r="KNW84" s="18"/>
      <c r="KNX84" s="4"/>
      <c r="KOP84" s="18"/>
      <c r="KOQ84" s="4"/>
      <c r="KPI84" s="18"/>
      <c r="KPJ84" s="4"/>
      <c r="KQB84" s="18"/>
      <c r="KQC84" s="4"/>
      <c r="KQU84" s="18"/>
      <c r="KQV84" s="4"/>
      <c r="KRN84" s="18"/>
      <c r="KRO84" s="4"/>
      <c r="KSG84" s="18"/>
      <c r="KSH84" s="4"/>
      <c r="KSZ84" s="18"/>
      <c r="KTA84" s="4"/>
      <c r="KTS84" s="18"/>
      <c r="KTT84" s="4"/>
      <c r="KUL84" s="18"/>
      <c r="KUM84" s="4"/>
      <c r="KVE84" s="18"/>
      <c r="KVF84" s="4"/>
      <c r="KVX84" s="18"/>
      <c r="KVY84" s="4"/>
      <c r="KWQ84" s="18"/>
      <c r="KWR84" s="4"/>
      <c r="KXJ84" s="18"/>
      <c r="KXK84" s="4"/>
      <c r="KYC84" s="18"/>
      <c r="KYD84" s="4"/>
      <c r="KYV84" s="18"/>
      <c r="KYW84" s="4"/>
      <c r="KZO84" s="18"/>
      <c r="KZP84" s="4"/>
      <c r="LAH84" s="18"/>
      <c r="LAI84" s="4"/>
      <c r="LBA84" s="18"/>
      <c r="LBB84" s="4"/>
      <c r="LBT84" s="18"/>
      <c r="LBU84" s="4"/>
      <c r="LCM84" s="18"/>
      <c r="LCN84" s="4"/>
      <c r="LDF84" s="18"/>
      <c r="LDG84" s="4"/>
      <c r="LDY84" s="18"/>
      <c r="LDZ84" s="4"/>
      <c r="LER84" s="18"/>
      <c r="LES84" s="4"/>
      <c r="LFK84" s="18"/>
      <c r="LFL84" s="4"/>
      <c r="LGD84" s="18"/>
      <c r="LGE84" s="4"/>
      <c r="LGW84" s="18"/>
      <c r="LGX84" s="4"/>
      <c r="LHP84" s="18"/>
      <c r="LHQ84" s="4"/>
      <c r="LII84" s="18"/>
      <c r="LIJ84" s="4"/>
      <c r="LJB84" s="18"/>
      <c r="LJC84" s="4"/>
      <c r="LJU84" s="18"/>
      <c r="LJV84" s="4"/>
      <c r="LKN84" s="18"/>
      <c r="LKO84" s="4"/>
      <c r="LLG84" s="18"/>
      <c r="LLH84" s="4"/>
      <c r="LLZ84" s="18"/>
      <c r="LMA84" s="4"/>
      <c r="LMS84" s="18"/>
      <c r="LMT84" s="4"/>
      <c r="LNL84" s="18"/>
      <c r="LNM84" s="4"/>
      <c r="LOE84" s="18"/>
      <c r="LOF84" s="4"/>
      <c r="LOX84" s="18"/>
      <c r="LOY84" s="4"/>
      <c r="LPQ84" s="18"/>
      <c r="LPR84" s="4"/>
      <c r="LQJ84" s="18"/>
      <c r="LQK84" s="4"/>
      <c r="LRC84" s="18"/>
      <c r="LRD84" s="4"/>
      <c r="LRV84" s="18"/>
      <c r="LRW84" s="4"/>
      <c r="LSO84" s="18"/>
      <c r="LSP84" s="4"/>
      <c r="LTH84" s="18"/>
      <c r="LTI84" s="4"/>
      <c r="LUA84" s="18"/>
      <c r="LUB84" s="4"/>
      <c r="LUT84" s="18"/>
      <c r="LUU84" s="4"/>
      <c r="LVM84" s="18"/>
      <c r="LVN84" s="4"/>
      <c r="LWF84" s="18"/>
      <c r="LWG84" s="4"/>
      <c r="LWY84" s="18"/>
      <c r="LWZ84" s="4"/>
      <c r="LXR84" s="18"/>
      <c r="LXS84" s="4"/>
      <c r="LYK84" s="18"/>
      <c r="LYL84" s="4"/>
      <c r="LZD84" s="18"/>
      <c r="LZE84" s="4"/>
      <c r="LZW84" s="18"/>
      <c r="LZX84" s="4"/>
      <c r="MAP84" s="18"/>
      <c r="MAQ84" s="4"/>
      <c r="MBI84" s="18"/>
      <c r="MBJ84" s="4"/>
      <c r="MCB84" s="18"/>
      <c r="MCC84" s="4"/>
      <c r="MCU84" s="18"/>
      <c r="MCV84" s="4"/>
      <c r="MDN84" s="18"/>
      <c r="MDO84" s="4"/>
      <c r="MEG84" s="18"/>
      <c r="MEH84" s="4"/>
      <c r="MEZ84" s="18"/>
      <c r="MFA84" s="4"/>
      <c r="MFS84" s="18"/>
      <c r="MFT84" s="4"/>
      <c r="MGL84" s="18"/>
      <c r="MGM84" s="4"/>
      <c r="MHE84" s="18"/>
      <c r="MHF84" s="4"/>
      <c r="MHX84" s="18"/>
      <c r="MHY84" s="4"/>
      <c r="MIQ84" s="18"/>
      <c r="MIR84" s="4"/>
      <c r="MJJ84" s="18"/>
      <c r="MJK84" s="4"/>
      <c r="MKC84" s="18"/>
      <c r="MKD84" s="4"/>
      <c r="MKV84" s="18"/>
      <c r="MKW84" s="4"/>
      <c r="MLO84" s="18"/>
      <c r="MLP84" s="4"/>
      <c r="MMH84" s="18"/>
      <c r="MMI84" s="4"/>
      <c r="MNA84" s="18"/>
      <c r="MNB84" s="4"/>
      <c r="MNT84" s="18"/>
      <c r="MNU84" s="4"/>
      <c r="MOM84" s="18"/>
      <c r="MON84" s="4"/>
      <c r="MPF84" s="18"/>
      <c r="MPG84" s="4"/>
      <c r="MPY84" s="18"/>
      <c r="MPZ84" s="4"/>
      <c r="MQR84" s="18"/>
      <c r="MQS84" s="4"/>
      <c r="MRK84" s="18"/>
      <c r="MRL84" s="4"/>
      <c r="MSD84" s="18"/>
      <c r="MSE84" s="4"/>
      <c r="MSW84" s="18"/>
      <c r="MSX84" s="4"/>
      <c r="MTP84" s="18"/>
      <c r="MTQ84" s="4"/>
      <c r="MUI84" s="18"/>
      <c r="MUJ84" s="4"/>
      <c r="MVB84" s="18"/>
      <c r="MVC84" s="4"/>
      <c r="MVU84" s="18"/>
      <c r="MVV84" s="4"/>
      <c r="MWN84" s="18"/>
      <c r="MWO84" s="4"/>
      <c r="MXG84" s="18"/>
      <c r="MXH84" s="4"/>
      <c r="MXZ84" s="18"/>
      <c r="MYA84" s="4"/>
      <c r="MYS84" s="18"/>
      <c r="MYT84" s="4"/>
      <c r="MZL84" s="18"/>
      <c r="MZM84" s="4"/>
      <c r="NAE84" s="18"/>
      <c r="NAF84" s="4"/>
      <c r="NAX84" s="18"/>
      <c r="NAY84" s="4"/>
      <c r="NBQ84" s="18"/>
      <c r="NBR84" s="4"/>
      <c r="NCJ84" s="18"/>
      <c r="NCK84" s="4"/>
      <c r="NDC84" s="18"/>
      <c r="NDD84" s="4"/>
      <c r="NDV84" s="18"/>
      <c r="NDW84" s="4"/>
      <c r="NEO84" s="18"/>
      <c r="NEP84" s="4"/>
      <c r="NFH84" s="18"/>
      <c r="NFI84" s="4"/>
      <c r="NGA84" s="18"/>
      <c r="NGB84" s="4"/>
      <c r="NGT84" s="18"/>
      <c r="NGU84" s="4"/>
      <c r="NHM84" s="18"/>
      <c r="NHN84" s="4"/>
      <c r="NIF84" s="18"/>
      <c r="NIG84" s="4"/>
      <c r="NIY84" s="18"/>
      <c r="NIZ84" s="4"/>
      <c r="NJR84" s="18"/>
      <c r="NJS84" s="4"/>
      <c r="NKK84" s="18"/>
      <c r="NKL84" s="4"/>
      <c r="NLD84" s="18"/>
      <c r="NLE84" s="4"/>
      <c r="NLW84" s="18"/>
      <c r="NLX84" s="4"/>
      <c r="NMP84" s="18"/>
      <c r="NMQ84" s="4"/>
      <c r="NNI84" s="18"/>
      <c r="NNJ84" s="4"/>
      <c r="NOB84" s="18"/>
      <c r="NOC84" s="4"/>
      <c r="NOU84" s="18"/>
      <c r="NOV84" s="4"/>
      <c r="NPN84" s="18"/>
      <c r="NPO84" s="4"/>
      <c r="NQG84" s="18"/>
      <c r="NQH84" s="4"/>
      <c r="NQZ84" s="18"/>
      <c r="NRA84" s="4"/>
      <c r="NRS84" s="18"/>
      <c r="NRT84" s="4"/>
      <c r="NSL84" s="18"/>
      <c r="NSM84" s="4"/>
      <c r="NTE84" s="18"/>
      <c r="NTF84" s="4"/>
      <c r="NTX84" s="18"/>
      <c r="NTY84" s="4"/>
      <c r="NUQ84" s="18"/>
      <c r="NUR84" s="4"/>
      <c r="NVJ84" s="18"/>
      <c r="NVK84" s="4"/>
      <c r="NWC84" s="18"/>
      <c r="NWD84" s="4"/>
      <c r="NWV84" s="18"/>
      <c r="NWW84" s="4"/>
      <c r="NXO84" s="18"/>
      <c r="NXP84" s="4"/>
      <c r="NYH84" s="18"/>
      <c r="NYI84" s="4"/>
      <c r="NZA84" s="18"/>
      <c r="NZB84" s="4"/>
      <c r="NZT84" s="18"/>
      <c r="NZU84" s="4"/>
      <c r="OAM84" s="18"/>
      <c r="OAN84" s="4"/>
      <c r="OBF84" s="18"/>
      <c r="OBG84" s="4"/>
      <c r="OBY84" s="18"/>
      <c r="OBZ84" s="4"/>
      <c r="OCR84" s="18"/>
      <c r="OCS84" s="4"/>
      <c r="ODK84" s="18"/>
      <c r="ODL84" s="4"/>
      <c r="OED84" s="18"/>
      <c r="OEE84" s="4"/>
      <c r="OEW84" s="18"/>
      <c r="OEX84" s="4"/>
      <c r="OFP84" s="18"/>
      <c r="OFQ84" s="4"/>
      <c r="OGI84" s="18"/>
      <c r="OGJ84" s="4"/>
      <c r="OHB84" s="18"/>
      <c r="OHC84" s="4"/>
      <c r="OHU84" s="18"/>
      <c r="OHV84" s="4"/>
      <c r="OIN84" s="18"/>
      <c r="OIO84" s="4"/>
      <c r="OJG84" s="18"/>
      <c r="OJH84" s="4"/>
      <c r="OJZ84" s="18"/>
      <c r="OKA84" s="4"/>
      <c r="OKS84" s="18"/>
      <c r="OKT84" s="4"/>
      <c r="OLL84" s="18"/>
      <c r="OLM84" s="4"/>
      <c r="OME84" s="18"/>
      <c r="OMF84" s="4"/>
      <c r="OMX84" s="18"/>
      <c r="OMY84" s="4"/>
      <c r="ONQ84" s="18"/>
      <c r="ONR84" s="4"/>
      <c r="OOJ84" s="18"/>
      <c r="OOK84" s="4"/>
      <c r="OPC84" s="18"/>
      <c r="OPD84" s="4"/>
      <c r="OPV84" s="18"/>
      <c r="OPW84" s="4"/>
      <c r="OQO84" s="18"/>
      <c r="OQP84" s="4"/>
      <c r="ORH84" s="18"/>
      <c r="ORI84" s="4"/>
      <c r="OSA84" s="18"/>
      <c r="OSB84" s="4"/>
      <c r="OST84" s="18"/>
      <c r="OSU84" s="4"/>
      <c r="OTM84" s="18"/>
      <c r="OTN84" s="4"/>
      <c r="OUF84" s="18"/>
      <c r="OUG84" s="4"/>
      <c r="OUY84" s="18"/>
      <c r="OUZ84" s="4"/>
      <c r="OVR84" s="18"/>
      <c r="OVS84" s="4"/>
      <c r="OWK84" s="18"/>
      <c r="OWL84" s="4"/>
      <c r="OXD84" s="18"/>
      <c r="OXE84" s="4"/>
      <c r="OXW84" s="18"/>
      <c r="OXX84" s="4"/>
      <c r="OYP84" s="18"/>
      <c r="OYQ84" s="4"/>
      <c r="OZI84" s="18"/>
      <c r="OZJ84" s="4"/>
      <c r="PAB84" s="18"/>
      <c r="PAC84" s="4"/>
      <c r="PAU84" s="18"/>
      <c r="PAV84" s="4"/>
      <c r="PBN84" s="18"/>
      <c r="PBO84" s="4"/>
      <c r="PCG84" s="18"/>
      <c r="PCH84" s="4"/>
      <c r="PCZ84" s="18"/>
      <c r="PDA84" s="4"/>
      <c r="PDS84" s="18"/>
      <c r="PDT84" s="4"/>
      <c r="PEL84" s="18"/>
      <c r="PEM84" s="4"/>
      <c r="PFE84" s="18"/>
      <c r="PFF84" s="4"/>
      <c r="PFX84" s="18"/>
      <c r="PFY84" s="4"/>
      <c r="PGQ84" s="18"/>
      <c r="PGR84" s="4"/>
      <c r="PHJ84" s="18"/>
      <c r="PHK84" s="4"/>
      <c r="PIC84" s="18"/>
      <c r="PID84" s="4"/>
      <c r="PIV84" s="18"/>
      <c r="PIW84" s="4"/>
      <c r="PJO84" s="18"/>
      <c r="PJP84" s="4"/>
      <c r="PKH84" s="18"/>
      <c r="PKI84" s="4"/>
      <c r="PLA84" s="18"/>
      <c r="PLB84" s="4"/>
      <c r="PLT84" s="18"/>
      <c r="PLU84" s="4"/>
      <c r="PMM84" s="18"/>
      <c r="PMN84" s="4"/>
      <c r="PNF84" s="18"/>
      <c r="PNG84" s="4"/>
      <c r="PNY84" s="18"/>
      <c r="PNZ84" s="4"/>
      <c r="POR84" s="18"/>
      <c r="POS84" s="4"/>
      <c r="PPK84" s="18"/>
      <c r="PPL84" s="4"/>
      <c r="PQD84" s="18"/>
      <c r="PQE84" s="4"/>
      <c r="PQW84" s="18"/>
      <c r="PQX84" s="4"/>
      <c r="PRP84" s="18"/>
      <c r="PRQ84" s="4"/>
      <c r="PSI84" s="18"/>
      <c r="PSJ84" s="4"/>
      <c r="PTB84" s="18"/>
      <c r="PTC84" s="4"/>
      <c r="PTU84" s="18"/>
      <c r="PTV84" s="4"/>
      <c r="PUN84" s="18"/>
      <c r="PUO84" s="4"/>
      <c r="PVG84" s="18"/>
      <c r="PVH84" s="4"/>
      <c r="PVZ84" s="18"/>
      <c r="PWA84" s="4"/>
      <c r="PWS84" s="18"/>
      <c r="PWT84" s="4"/>
      <c r="PXL84" s="18"/>
      <c r="PXM84" s="4"/>
      <c r="PYE84" s="18"/>
      <c r="PYF84" s="4"/>
      <c r="PYX84" s="18"/>
      <c r="PYY84" s="4"/>
      <c r="PZQ84" s="18"/>
      <c r="PZR84" s="4"/>
      <c r="QAJ84" s="18"/>
      <c r="QAK84" s="4"/>
      <c r="QBC84" s="18"/>
      <c r="QBD84" s="4"/>
      <c r="QBV84" s="18"/>
      <c r="QBW84" s="4"/>
      <c r="QCO84" s="18"/>
      <c r="QCP84" s="4"/>
      <c r="QDH84" s="18"/>
      <c r="QDI84" s="4"/>
      <c r="QEA84" s="18"/>
      <c r="QEB84" s="4"/>
      <c r="QET84" s="18"/>
      <c r="QEU84" s="4"/>
      <c r="QFM84" s="18"/>
      <c r="QFN84" s="4"/>
      <c r="QGF84" s="18"/>
      <c r="QGG84" s="4"/>
      <c r="QGY84" s="18"/>
      <c r="QGZ84" s="4"/>
      <c r="QHR84" s="18"/>
      <c r="QHS84" s="4"/>
      <c r="QIK84" s="18"/>
      <c r="QIL84" s="4"/>
      <c r="QJD84" s="18"/>
      <c r="QJE84" s="4"/>
      <c r="QJW84" s="18"/>
      <c r="QJX84" s="4"/>
      <c r="QKP84" s="18"/>
      <c r="QKQ84" s="4"/>
      <c r="QLI84" s="18"/>
      <c r="QLJ84" s="4"/>
      <c r="QMB84" s="18"/>
      <c r="QMC84" s="4"/>
      <c r="QMU84" s="18"/>
      <c r="QMV84" s="4"/>
      <c r="QNN84" s="18"/>
      <c r="QNO84" s="4"/>
      <c r="QOG84" s="18"/>
      <c r="QOH84" s="4"/>
      <c r="QOZ84" s="18"/>
      <c r="QPA84" s="4"/>
      <c r="QPS84" s="18"/>
      <c r="QPT84" s="4"/>
      <c r="QQL84" s="18"/>
      <c r="QQM84" s="4"/>
      <c r="QRE84" s="18"/>
      <c r="QRF84" s="4"/>
      <c r="QRX84" s="18"/>
      <c r="QRY84" s="4"/>
      <c r="QSQ84" s="18"/>
      <c r="QSR84" s="4"/>
      <c r="QTJ84" s="18"/>
      <c r="QTK84" s="4"/>
      <c r="QUC84" s="18"/>
      <c r="QUD84" s="4"/>
      <c r="QUV84" s="18"/>
      <c r="QUW84" s="4"/>
      <c r="QVO84" s="18"/>
      <c r="QVP84" s="4"/>
      <c r="QWH84" s="18"/>
      <c r="QWI84" s="4"/>
      <c r="QXA84" s="18"/>
      <c r="QXB84" s="4"/>
      <c r="QXT84" s="18"/>
      <c r="QXU84" s="4"/>
      <c r="QYM84" s="18"/>
      <c r="QYN84" s="4"/>
      <c r="QZF84" s="18"/>
      <c r="QZG84" s="4"/>
      <c r="QZY84" s="18"/>
      <c r="QZZ84" s="4"/>
      <c r="RAR84" s="18"/>
      <c r="RAS84" s="4"/>
      <c r="RBK84" s="18"/>
      <c r="RBL84" s="4"/>
      <c r="RCD84" s="18"/>
      <c r="RCE84" s="4"/>
      <c r="RCW84" s="18"/>
      <c r="RCX84" s="4"/>
      <c r="RDP84" s="18"/>
      <c r="RDQ84" s="4"/>
      <c r="REI84" s="18"/>
      <c r="REJ84" s="4"/>
      <c r="RFB84" s="18"/>
      <c r="RFC84" s="4"/>
      <c r="RFU84" s="18"/>
      <c r="RFV84" s="4"/>
      <c r="RGN84" s="18"/>
      <c r="RGO84" s="4"/>
      <c r="RHG84" s="18"/>
      <c r="RHH84" s="4"/>
      <c r="RHZ84" s="18"/>
      <c r="RIA84" s="4"/>
      <c r="RIS84" s="18"/>
      <c r="RIT84" s="4"/>
      <c r="RJL84" s="18"/>
      <c r="RJM84" s="4"/>
      <c r="RKE84" s="18"/>
      <c r="RKF84" s="4"/>
      <c r="RKX84" s="18"/>
      <c r="RKY84" s="4"/>
      <c r="RLQ84" s="18"/>
      <c r="RLR84" s="4"/>
      <c r="RMJ84" s="18"/>
      <c r="RMK84" s="4"/>
      <c r="RNC84" s="18"/>
      <c r="RND84" s="4"/>
      <c r="RNV84" s="18"/>
      <c r="RNW84" s="4"/>
      <c r="ROO84" s="18"/>
      <c r="ROP84" s="4"/>
      <c r="RPH84" s="18"/>
      <c r="RPI84" s="4"/>
      <c r="RQA84" s="18"/>
      <c r="RQB84" s="4"/>
      <c r="RQT84" s="18"/>
      <c r="RQU84" s="4"/>
      <c r="RRM84" s="18"/>
      <c r="RRN84" s="4"/>
      <c r="RSF84" s="18"/>
      <c r="RSG84" s="4"/>
      <c r="RSY84" s="18"/>
      <c r="RSZ84" s="4"/>
      <c r="RTR84" s="18"/>
      <c r="RTS84" s="4"/>
      <c r="RUK84" s="18"/>
      <c r="RUL84" s="4"/>
      <c r="RVD84" s="18"/>
      <c r="RVE84" s="4"/>
      <c r="RVW84" s="18"/>
      <c r="RVX84" s="4"/>
      <c r="RWP84" s="18"/>
      <c r="RWQ84" s="4"/>
      <c r="RXI84" s="18"/>
      <c r="RXJ84" s="4"/>
      <c r="RYB84" s="18"/>
      <c r="RYC84" s="4"/>
      <c r="RYU84" s="18"/>
      <c r="RYV84" s="4"/>
      <c r="RZN84" s="18"/>
      <c r="RZO84" s="4"/>
      <c r="SAG84" s="18"/>
      <c r="SAH84" s="4"/>
      <c r="SAZ84" s="18"/>
      <c r="SBA84" s="4"/>
      <c r="SBS84" s="18"/>
      <c r="SBT84" s="4"/>
      <c r="SCL84" s="18"/>
      <c r="SCM84" s="4"/>
      <c r="SDE84" s="18"/>
      <c r="SDF84" s="4"/>
      <c r="SDX84" s="18"/>
      <c r="SDY84" s="4"/>
      <c r="SEQ84" s="18"/>
      <c r="SER84" s="4"/>
      <c r="SFJ84" s="18"/>
      <c r="SFK84" s="4"/>
      <c r="SGC84" s="18"/>
      <c r="SGD84" s="4"/>
      <c r="SGV84" s="18"/>
      <c r="SGW84" s="4"/>
      <c r="SHO84" s="18"/>
      <c r="SHP84" s="4"/>
      <c r="SIH84" s="18"/>
      <c r="SII84" s="4"/>
      <c r="SJA84" s="18"/>
      <c r="SJB84" s="4"/>
      <c r="SJT84" s="18"/>
      <c r="SJU84" s="4"/>
      <c r="SKM84" s="18"/>
      <c r="SKN84" s="4"/>
      <c r="SLF84" s="18"/>
      <c r="SLG84" s="4"/>
      <c r="SLY84" s="18"/>
      <c r="SLZ84" s="4"/>
      <c r="SMR84" s="18"/>
      <c r="SMS84" s="4"/>
      <c r="SNK84" s="18"/>
      <c r="SNL84" s="4"/>
      <c r="SOD84" s="18"/>
      <c r="SOE84" s="4"/>
      <c r="SOW84" s="18"/>
      <c r="SOX84" s="4"/>
      <c r="SPP84" s="18"/>
      <c r="SPQ84" s="4"/>
      <c r="SQI84" s="18"/>
      <c r="SQJ84" s="4"/>
      <c r="SRB84" s="18"/>
      <c r="SRC84" s="4"/>
      <c r="SRU84" s="18"/>
      <c r="SRV84" s="4"/>
      <c r="SSN84" s="18"/>
      <c r="SSO84" s="4"/>
      <c r="STG84" s="18"/>
      <c r="STH84" s="4"/>
      <c r="STZ84" s="18"/>
      <c r="SUA84" s="4"/>
      <c r="SUS84" s="18"/>
      <c r="SUT84" s="4"/>
      <c r="SVL84" s="18"/>
      <c r="SVM84" s="4"/>
      <c r="SWE84" s="18"/>
      <c r="SWF84" s="4"/>
      <c r="SWX84" s="18"/>
      <c r="SWY84" s="4"/>
      <c r="SXQ84" s="18"/>
      <c r="SXR84" s="4"/>
      <c r="SYJ84" s="18"/>
      <c r="SYK84" s="4"/>
      <c r="SZC84" s="18"/>
      <c r="SZD84" s="4"/>
      <c r="SZV84" s="18"/>
      <c r="SZW84" s="4"/>
      <c r="TAO84" s="18"/>
      <c r="TAP84" s="4"/>
      <c r="TBH84" s="18"/>
      <c r="TBI84" s="4"/>
      <c r="TCA84" s="18"/>
      <c r="TCB84" s="4"/>
      <c r="TCT84" s="18"/>
      <c r="TCU84" s="4"/>
      <c r="TDM84" s="18"/>
      <c r="TDN84" s="4"/>
      <c r="TEF84" s="18"/>
      <c r="TEG84" s="4"/>
      <c r="TEY84" s="18"/>
      <c r="TEZ84" s="4"/>
      <c r="TFR84" s="18"/>
      <c r="TFS84" s="4"/>
      <c r="TGK84" s="18"/>
      <c r="TGL84" s="4"/>
      <c r="THD84" s="18"/>
      <c r="THE84" s="4"/>
      <c r="THW84" s="18"/>
      <c r="THX84" s="4"/>
      <c r="TIP84" s="18"/>
      <c r="TIQ84" s="4"/>
      <c r="TJI84" s="18"/>
      <c r="TJJ84" s="4"/>
      <c r="TKB84" s="18"/>
      <c r="TKC84" s="4"/>
      <c r="TKU84" s="18"/>
      <c r="TKV84" s="4"/>
      <c r="TLN84" s="18"/>
      <c r="TLO84" s="4"/>
      <c r="TMG84" s="18"/>
      <c r="TMH84" s="4"/>
      <c r="TMZ84" s="18"/>
      <c r="TNA84" s="4"/>
      <c r="TNS84" s="18"/>
      <c r="TNT84" s="4"/>
      <c r="TOL84" s="18"/>
      <c r="TOM84" s="4"/>
      <c r="TPE84" s="18"/>
      <c r="TPF84" s="4"/>
      <c r="TPX84" s="18"/>
      <c r="TPY84" s="4"/>
      <c r="TQQ84" s="18"/>
      <c r="TQR84" s="4"/>
      <c r="TRJ84" s="18"/>
      <c r="TRK84" s="4"/>
      <c r="TSC84" s="18"/>
      <c r="TSD84" s="4"/>
      <c r="TSV84" s="18"/>
      <c r="TSW84" s="4"/>
      <c r="TTO84" s="18"/>
      <c r="TTP84" s="4"/>
      <c r="TUH84" s="18"/>
      <c r="TUI84" s="4"/>
      <c r="TVA84" s="18"/>
      <c r="TVB84" s="4"/>
      <c r="TVT84" s="18"/>
      <c r="TVU84" s="4"/>
      <c r="TWM84" s="18"/>
      <c r="TWN84" s="4"/>
      <c r="TXF84" s="18"/>
      <c r="TXG84" s="4"/>
      <c r="TXY84" s="18"/>
      <c r="TXZ84" s="4"/>
      <c r="TYR84" s="18"/>
      <c r="TYS84" s="4"/>
      <c r="TZK84" s="18"/>
      <c r="TZL84" s="4"/>
      <c r="UAD84" s="18"/>
      <c r="UAE84" s="4"/>
      <c r="UAW84" s="18"/>
      <c r="UAX84" s="4"/>
      <c r="UBP84" s="18"/>
      <c r="UBQ84" s="4"/>
      <c r="UCI84" s="18"/>
      <c r="UCJ84" s="4"/>
      <c r="UDB84" s="18"/>
      <c r="UDC84" s="4"/>
      <c r="UDU84" s="18"/>
      <c r="UDV84" s="4"/>
      <c r="UEN84" s="18"/>
      <c r="UEO84" s="4"/>
      <c r="UFG84" s="18"/>
      <c r="UFH84" s="4"/>
      <c r="UFZ84" s="18"/>
      <c r="UGA84" s="4"/>
      <c r="UGS84" s="18"/>
      <c r="UGT84" s="4"/>
      <c r="UHL84" s="18"/>
      <c r="UHM84" s="4"/>
      <c r="UIE84" s="18"/>
      <c r="UIF84" s="4"/>
      <c r="UIX84" s="18"/>
      <c r="UIY84" s="4"/>
      <c r="UJQ84" s="18"/>
      <c r="UJR84" s="4"/>
      <c r="UKJ84" s="18"/>
      <c r="UKK84" s="4"/>
      <c r="ULC84" s="18"/>
      <c r="ULD84" s="4"/>
      <c r="ULV84" s="18"/>
      <c r="ULW84" s="4"/>
      <c r="UMO84" s="18"/>
      <c r="UMP84" s="4"/>
      <c r="UNH84" s="18"/>
      <c r="UNI84" s="4"/>
      <c r="UOA84" s="18"/>
      <c r="UOB84" s="4"/>
      <c r="UOT84" s="18"/>
      <c r="UOU84" s="4"/>
      <c r="UPM84" s="18"/>
      <c r="UPN84" s="4"/>
      <c r="UQF84" s="18"/>
      <c r="UQG84" s="4"/>
      <c r="UQY84" s="18"/>
      <c r="UQZ84" s="4"/>
      <c r="URR84" s="18"/>
      <c r="URS84" s="4"/>
      <c r="USK84" s="18"/>
      <c r="USL84" s="4"/>
      <c r="UTD84" s="18"/>
      <c r="UTE84" s="4"/>
      <c r="UTW84" s="18"/>
      <c r="UTX84" s="4"/>
      <c r="UUP84" s="18"/>
      <c r="UUQ84" s="4"/>
      <c r="UVI84" s="18"/>
      <c r="UVJ84" s="4"/>
      <c r="UWB84" s="18"/>
      <c r="UWC84" s="4"/>
      <c r="UWU84" s="18"/>
      <c r="UWV84" s="4"/>
      <c r="UXN84" s="18"/>
      <c r="UXO84" s="4"/>
      <c r="UYG84" s="18"/>
      <c r="UYH84" s="4"/>
      <c r="UYZ84" s="18"/>
      <c r="UZA84" s="4"/>
      <c r="UZS84" s="18"/>
      <c r="UZT84" s="4"/>
      <c r="VAL84" s="18"/>
      <c r="VAM84" s="4"/>
      <c r="VBE84" s="18"/>
      <c r="VBF84" s="4"/>
      <c r="VBX84" s="18"/>
      <c r="VBY84" s="4"/>
      <c r="VCQ84" s="18"/>
      <c r="VCR84" s="4"/>
      <c r="VDJ84" s="18"/>
      <c r="VDK84" s="4"/>
      <c r="VEC84" s="18"/>
      <c r="VED84" s="4"/>
      <c r="VEV84" s="18"/>
      <c r="VEW84" s="4"/>
      <c r="VFO84" s="18"/>
      <c r="VFP84" s="4"/>
      <c r="VGH84" s="18"/>
      <c r="VGI84" s="4"/>
      <c r="VHA84" s="18"/>
      <c r="VHB84" s="4"/>
      <c r="VHT84" s="18"/>
      <c r="VHU84" s="4"/>
      <c r="VIM84" s="18"/>
      <c r="VIN84" s="4"/>
      <c r="VJF84" s="18"/>
      <c r="VJG84" s="4"/>
      <c r="VJY84" s="18"/>
      <c r="VJZ84" s="4"/>
      <c r="VKR84" s="18"/>
      <c r="VKS84" s="4"/>
      <c r="VLK84" s="18"/>
      <c r="VLL84" s="4"/>
      <c r="VMD84" s="18"/>
      <c r="VME84" s="4"/>
      <c r="VMW84" s="18"/>
      <c r="VMX84" s="4"/>
      <c r="VNP84" s="18"/>
      <c r="VNQ84" s="4"/>
      <c r="VOI84" s="18"/>
      <c r="VOJ84" s="4"/>
      <c r="VPB84" s="18"/>
      <c r="VPC84" s="4"/>
      <c r="VPU84" s="18"/>
      <c r="VPV84" s="4"/>
      <c r="VQN84" s="18"/>
      <c r="VQO84" s="4"/>
      <c r="VRG84" s="18"/>
      <c r="VRH84" s="4"/>
      <c r="VRZ84" s="18"/>
      <c r="VSA84" s="4"/>
      <c r="VSS84" s="18"/>
      <c r="VST84" s="4"/>
      <c r="VTL84" s="18"/>
      <c r="VTM84" s="4"/>
      <c r="VUE84" s="18"/>
      <c r="VUF84" s="4"/>
      <c r="VUX84" s="18"/>
      <c r="VUY84" s="4"/>
      <c r="VVQ84" s="18"/>
      <c r="VVR84" s="4"/>
      <c r="VWJ84" s="18"/>
      <c r="VWK84" s="4"/>
      <c r="VXC84" s="18"/>
      <c r="VXD84" s="4"/>
      <c r="VXV84" s="18"/>
      <c r="VXW84" s="4"/>
      <c r="VYO84" s="18"/>
      <c r="VYP84" s="4"/>
      <c r="VZH84" s="18"/>
      <c r="VZI84" s="4"/>
      <c r="WAA84" s="18"/>
      <c r="WAB84" s="4"/>
      <c r="WAT84" s="18"/>
      <c r="WAU84" s="4"/>
      <c r="WBM84" s="18"/>
      <c r="WBN84" s="4"/>
      <c r="WCF84" s="18"/>
      <c r="WCG84" s="4"/>
      <c r="WCY84" s="18"/>
      <c r="WCZ84" s="4"/>
      <c r="WDR84" s="18"/>
      <c r="WDS84" s="4"/>
      <c r="WEK84" s="18"/>
      <c r="WEL84" s="4"/>
      <c r="WFD84" s="18"/>
      <c r="WFE84" s="4"/>
      <c r="WFW84" s="18"/>
      <c r="WFX84" s="4"/>
      <c r="WGP84" s="18"/>
      <c r="WGQ84" s="4"/>
      <c r="WHI84" s="18"/>
      <c r="WHJ84" s="4"/>
      <c r="WIB84" s="18"/>
      <c r="WIC84" s="4"/>
      <c r="WIU84" s="18"/>
      <c r="WIV84" s="4"/>
      <c r="WJN84" s="18"/>
      <c r="WJO84" s="4"/>
      <c r="WKG84" s="18"/>
      <c r="WKH84" s="4"/>
      <c r="WKZ84" s="18"/>
      <c r="WLA84" s="4"/>
      <c r="WLS84" s="18"/>
      <c r="WLT84" s="4"/>
      <c r="WML84" s="18"/>
      <c r="WMM84" s="4"/>
      <c r="WNE84" s="18"/>
      <c r="WNF84" s="4"/>
      <c r="WNX84" s="18"/>
      <c r="WNY84" s="4"/>
      <c r="WOQ84" s="18"/>
      <c r="WOR84" s="4"/>
      <c r="WPJ84" s="18"/>
      <c r="WPK84" s="4"/>
      <c r="WQC84" s="18"/>
      <c r="WQD84" s="4"/>
      <c r="WQV84" s="18"/>
      <c r="WQW84" s="4"/>
      <c r="WRO84" s="18"/>
      <c r="WRP84" s="4"/>
      <c r="WSH84" s="18"/>
      <c r="WSI84" s="4"/>
      <c r="WTA84" s="18"/>
      <c r="WTB84" s="4"/>
      <c r="WTT84" s="18"/>
      <c r="WTU84" s="4"/>
      <c r="WUM84" s="18"/>
      <c r="WUN84" s="4"/>
      <c r="WVF84" s="18"/>
      <c r="WVG84" s="4"/>
      <c r="WVY84" s="18"/>
      <c r="WVZ84" s="4"/>
      <c r="WWR84" s="18"/>
      <c r="WWS84" s="4"/>
      <c r="WXK84" s="18"/>
      <c r="WXL84" s="4"/>
      <c r="WYD84" s="18"/>
      <c r="WYE84" s="4"/>
      <c r="WYW84" s="18"/>
      <c r="WYX84" s="4"/>
      <c r="WZP84" s="18"/>
      <c r="WZQ84" s="4"/>
      <c r="XAI84" s="18"/>
      <c r="XAJ84" s="4"/>
      <c r="XBB84" s="18"/>
      <c r="XBC84" s="4"/>
      <c r="XBU84" s="18"/>
      <c r="XBV84" s="4"/>
      <c r="XCN84" s="18"/>
      <c r="XCO84" s="4"/>
      <c r="XDG84" s="18"/>
      <c r="XDH84" s="4"/>
      <c r="XDZ84" s="18"/>
      <c r="XEA84" s="4"/>
      <c r="XES84" s="18"/>
      <c r="XET84" s="4"/>
    </row>
    <row r="85" spans="1:1022 1040:2048 2066:3055 3073:4081 4099:5107 5125:6133 6151:7159 7177:8185 8203:9211 9229:10237 10255:11263 11281:13296 13314:14322 14340:15348 15366:16374" x14ac:dyDescent="0.25">
      <c r="A85" s="69" t="s">
        <v>107</v>
      </c>
      <c r="B85" s="69" t="s">
        <v>99</v>
      </c>
      <c r="C85" s="21">
        <v>35741</v>
      </c>
      <c r="D85" s="21">
        <v>36092</v>
      </c>
      <c r="E85" s="21">
        <v>36431</v>
      </c>
      <c r="F85" s="21">
        <v>36809</v>
      </c>
      <c r="G85" s="21">
        <v>38778</v>
      </c>
      <c r="H85" s="21">
        <v>40649</v>
      </c>
      <c r="I85" s="21">
        <v>42148</v>
      </c>
      <c r="J85" s="21">
        <v>43360</v>
      </c>
      <c r="K85" s="21">
        <v>45233</v>
      </c>
      <c r="L85" s="21">
        <v>51189</v>
      </c>
      <c r="M85" s="21">
        <v>53905</v>
      </c>
      <c r="N85" s="21">
        <v>54894</v>
      </c>
      <c r="O85" s="21">
        <v>55346.5</v>
      </c>
      <c r="P85" s="21">
        <v>54370.5</v>
      </c>
      <c r="Q85" s="21">
        <v>60673.5</v>
      </c>
      <c r="R85" s="21">
        <v>62833.5</v>
      </c>
      <c r="S85" s="21">
        <v>64798.5</v>
      </c>
      <c r="T85" s="21">
        <f t="shared" ref="T85:AA85" si="14">SUM(T87:T140)</f>
        <v>63832.5</v>
      </c>
      <c r="U85" s="21">
        <f t="shared" si="14"/>
        <v>66892.5</v>
      </c>
      <c r="V85" s="21">
        <f t="shared" si="14"/>
        <v>69969</v>
      </c>
      <c r="W85" s="21">
        <f t="shared" si="14"/>
        <v>74917</v>
      </c>
      <c r="X85" s="21">
        <f t="shared" si="14"/>
        <v>77114.5</v>
      </c>
      <c r="Y85" s="21">
        <f t="shared" si="14"/>
        <v>77187.5</v>
      </c>
      <c r="Z85" s="21">
        <f t="shared" si="14"/>
        <v>81021.5</v>
      </c>
      <c r="AA85" s="21">
        <f t="shared" si="14"/>
        <v>81312</v>
      </c>
      <c r="AB85" s="21">
        <f>SUM(AB86:AB140)</f>
        <v>83866</v>
      </c>
      <c r="AC85" s="21">
        <f>SUM(AC86:AC140)</f>
        <v>77961</v>
      </c>
      <c r="AD85" s="28">
        <f>SUM(AD86:AD140)</f>
        <v>73325.5</v>
      </c>
      <c r="AE85" s="28">
        <f>SUM(AE86:AE140)</f>
        <v>70530.5</v>
      </c>
      <c r="AF85" s="28">
        <f t="shared" si="10"/>
        <v>-2795</v>
      </c>
      <c r="AG85" s="55">
        <f>IF(ISERROR(AF85/$AF$150),"",AF85/$AF$150)</f>
        <v>0.71101500890358682</v>
      </c>
      <c r="AH85" s="55">
        <f t="shared" si="11"/>
        <v>0.53445760855974811</v>
      </c>
      <c r="AI85" s="67">
        <f t="shared" si="12"/>
        <v>-3.8117708027902979E-2</v>
      </c>
    </row>
    <row r="86" spans="1:1022 1040:2048 2066:3055 3073:4081 4099:5107 5125:6133 6151:7159 7177:8185 8203:9211 9229:10237 10255:11263 11281:13296 13314:14322 14340:15348 15366:16374" x14ac:dyDescent="0.25">
      <c r="B86" s="45" t="s">
        <v>145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8"/>
      <c r="V86" s="48"/>
      <c r="W86" s="48"/>
      <c r="X86" s="48"/>
      <c r="Y86" s="48"/>
      <c r="Z86" s="48"/>
      <c r="AA86" s="48"/>
      <c r="AB86" s="48">
        <v>133</v>
      </c>
      <c r="AC86" s="48"/>
      <c r="AD86" s="48"/>
      <c r="AE86" s="11"/>
      <c r="AF86" s="11">
        <f t="shared" si="10"/>
        <v>0</v>
      </c>
      <c r="AG86" s="56"/>
      <c r="AH86" s="56">
        <f t="shared" si="11"/>
        <v>0</v>
      </c>
      <c r="AI86" s="73" t="str">
        <f t="shared" si="12"/>
        <v/>
      </c>
    </row>
    <row r="87" spans="1:1022 1040:2048 2066:3055 3073:4081 4099:5107 5125:6133 6151:7159 7177:8185 8203:9211 9229:10237 10255:11263 11281:13296 13314:14322 14340:15348 15366:16374" x14ac:dyDescent="0.25">
      <c r="B87" t="s">
        <v>157</v>
      </c>
      <c r="C87" s="1"/>
      <c r="D87" s="1"/>
      <c r="E87" s="1"/>
      <c r="F87" s="1"/>
      <c r="G87" s="1"/>
      <c r="H87" s="1"/>
      <c r="I87" s="1">
        <v>814</v>
      </c>
      <c r="J87" s="1">
        <v>654</v>
      </c>
      <c r="K87" s="1">
        <v>666</v>
      </c>
      <c r="L87" s="1">
        <v>609</v>
      </c>
      <c r="M87" s="1">
        <v>564</v>
      </c>
      <c r="N87" s="1">
        <v>717</v>
      </c>
      <c r="O87" s="1">
        <v>543</v>
      </c>
      <c r="P87" s="1">
        <v>672</v>
      </c>
      <c r="Q87" s="1">
        <v>607</v>
      </c>
      <c r="R87" s="1">
        <v>660</v>
      </c>
      <c r="S87" s="1">
        <v>567</v>
      </c>
      <c r="T87" s="1">
        <v>435</v>
      </c>
      <c r="U87" s="48">
        <v>592</v>
      </c>
      <c r="V87" s="48">
        <v>669</v>
      </c>
      <c r="W87" s="48">
        <v>649</v>
      </c>
      <c r="X87" s="48">
        <v>599</v>
      </c>
      <c r="Y87" s="48">
        <v>546</v>
      </c>
      <c r="Z87" s="48">
        <v>771</v>
      </c>
      <c r="AA87" s="48">
        <v>675</v>
      </c>
      <c r="AB87" s="48">
        <v>558</v>
      </c>
      <c r="AC87" s="48">
        <v>585</v>
      </c>
      <c r="AD87" s="48">
        <v>528</v>
      </c>
      <c r="AE87" s="11">
        <v>552</v>
      </c>
      <c r="AF87" s="11">
        <f t="shared" si="10"/>
        <v>24</v>
      </c>
      <c r="AG87" s="56">
        <f t="shared" ref="AG87:AG115" si="15">IF(ISERROR(AF87/$AF$150),"",AF87/$AF$150)</f>
        <v>-6.1053167133045027E-3</v>
      </c>
      <c r="AH87" s="56">
        <f t="shared" si="11"/>
        <v>4.1828797459961429E-3</v>
      </c>
      <c r="AI87" s="73">
        <f t="shared" si="12"/>
        <v>4.5454545454545456E-2</v>
      </c>
    </row>
    <row r="88" spans="1:1022 1040:2048 2066:3055 3073:4081 4099:5107 5125:6133 6151:7159 7177:8185 8203:9211 9229:10237 10255:11263 11281:13296 13314:14322 14340:15348 15366:16374" x14ac:dyDescent="0.25">
      <c r="B88" t="s">
        <v>50</v>
      </c>
      <c r="C88" s="1"/>
      <c r="D88" s="1"/>
      <c r="E88" s="1">
        <v>27</v>
      </c>
      <c r="F88" s="1">
        <v>21</v>
      </c>
      <c r="G88" s="1">
        <v>9</v>
      </c>
      <c r="H88" s="1">
        <v>3</v>
      </c>
      <c r="I88" s="1">
        <v>6</v>
      </c>
      <c r="J88" s="1">
        <v>4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11"/>
      <c r="AF88" s="11">
        <f t="shared" si="10"/>
        <v>0</v>
      </c>
      <c r="AG88" s="56">
        <f t="shared" si="15"/>
        <v>0</v>
      </c>
      <c r="AH88" s="56">
        <f t="shared" si="11"/>
        <v>0</v>
      </c>
      <c r="AI88" s="73" t="str">
        <f t="shared" si="12"/>
        <v/>
      </c>
    </row>
    <row r="89" spans="1:1022 1040:2048 2066:3055 3073:4081 4099:5107 5125:6133 6151:7159 7177:8185 8203:9211 9229:10237 10255:11263 11281:13296 13314:14322 14340:15348 15366:16374" x14ac:dyDescent="0.25">
      <c r="B89" t="s">
        <v>51</v>
      </c>
      <c r="C89" s="1">
        <v>1664</v>
      </c>
      <c r="D89" s="1">
        <v>1522</v>
      </c>
      <c r="E89" s="1">
        <v>1683</v>
      </c>
      <c r="F89" s="1">
        <v>1894</v>
      </c>
      <c r="G89" s="1">
        <v>1579</v>
      </c>
      <c r="H89" s="1">
        <v>1739</v>
      </c>
      <c r="I89" s="1">
        <v>1561</v>
      </c>
      <c r="J89" s="1">
        <v>1835</v>
      </c>
      <c r="K89" s="1">
        <v>1671</v>
      </c>
      <c r="L89" s="1">
        <v>2137</v>
      </c>
      <c r="M89" s="1">
        <v>2551</v>
      </c>
      <c r="N89" s="1">
        <v>2305</v>
      </c>
      <c r="O89" s="1">
        <v>2357</v>
      </c>
      <c r="P89" s="1">
        <v>2074</v>
      </c>
      <c r="Q89" s="1">
        <v>2035</v>
      </c>
      <c r="R89" s="1">
        <v>1904</v>
      </c>
      <c r="S89" s="1">
        <v>2511</v>
      </c>
      <c r="T89" s="1">
        <v>2424</v>
      </c>
      <c r="U89" s="48">
        <v>2575</v>
      </c>
      <c r="V89" s="48">
        <v>2957</v>
      </c>
      <c r="W89" s="48">
        <v>2727</v>
      </c>
      <c r="X89" s="48">
        <v>2408</v>
      </c>
      <c r="Y89" s="48">
        <v>1931</v>
      </c>
      <c r="Z89" s="48">
        <v>2098</v>
      </c>
      <c r="AA89" s="48">
        <v>2429</v>
      </c>
      <c r="AB89" s="48">
        <v>2604</v>
      </c>
      <c r="AC89" s="48">
        <v>2668</v>
      </c>
      <c r="AD89" s="48">
        <v>2314</v>
      </c>
      <c r="AE89" s="11">
        <v>2092</v>
      </c>
      <c r="AF89" s="11">
        <f t="shared" si="10"/>
        <v>-222</v>
      </c>
      <c r="AG89" s="56">
        <f t="shared" si="15"/>
        <v>5.6474179598066651E-2</v>
      </c>
      <c r="AH89" s="56">
        <f t="shared" si="11"/>
        <v>1.585250802286944E-2</v>
      </c>
      <c r="AI89" s="73">
        <f t="shared" si="12"/>
        <v>-9.5937770095073469E-2</v>
      </c>
    </row>
    <row r="90" spans="1:1022 1040:2048 2066:3055 3073:4081 4099:5107 5125:6133 6151:7159 7177:8185 8203:9211 9229:10237 10255:11263 11281:13296 13314:14322 14340:15348 15366:16374" x14ac:dyDescent="0.25">
      <c r="B90" t="s">
        <v>125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8"/>
      <c r="V90" s="48">
        <v>75</v>
      </c>
      <c r="W90" s="48">
        <v>60</v>
      </c>
      <c r="X90" s="48">
        <v>25</v>
      </c>
      <c r="Y90" s="48">
        <v>30</v>
      </c>
      <c r="Z90" s="48"/>
      <c r="AA90" s="48"/>
      <c r="AB90" s="48">
        <v>45</v>
      </c>
      <c r="AC90" s="48"/>
      <c r="AD90" s="48">
        <v>40</v>
      </c>
      <c r="AE90" s="11"/>
      <c r="AF90" s="11">
        <f t="shared" si="10"/>
        <v>-40</v>
      </c>
      <c r="AG90" s="56">
        <f t="shared" si="15"/>
        <v>1.0175527855507505E-2</v>
      </c>
      <c r="AH90" s="56">
        <f t="shared" si="11"/>
        <v>0</v>
      </c>
      <c r="AI90" s="73">
        <f t="shared" si="12"/>
        <v>-1</v>
      </c>
    </row>
    <row r="91" spans="1:1022 1040:2048 2066:3055 3073:4081 4099:5107 5125:6133 6151:7159 7177:8185 8203:9211 9229:10237 10255:11263 11281:13296 13314:14322 14340:15348 15366:16374" x14ac:dyDescent="0.25">
      <c r="B91" t="s">
        <v>52</v>
      </c>
      <c r="C91" s="1">
        <v>144</v>
      </c>
      <c r="D91" s="1">
        <v>141</v>
      </c>
      <c r="E91" s="1">
        <v>99</v>
      </c>
      <c r="F91" s="1">
        <v>150</v>
      </c>
      <c r="G91" s="1">
        <v>176</v>
      </c>
      <c r="H91" s="1">
        <v>196</v>
      </c>
      <c r="I91" s="1">
        <v>200</v>
      </c>
      <c r="J91" s="1">
        <v>168</v>
      </c>
      <c r="K91" s="1">
        <v>164</v>
      </c>
      <c r="L91" s="1">
        <v>158</v>
      </c>
      <c r="M91" s="1">
        <v>213</v>
      </c>
      <c r="N91" s="1">
        <v>228</v>
      </c>
      <c r="O91" s="1">
        <v>145</v>
      </c>
      <c r="P91" s="1">
        <v>292</v>
      </c>
      <c r="Q91" s="1">
        <v>319</v>
      </c>
      <c r="R91" s="1">
        <v>320</v>
      </c>
      <c r="S91" s="1">
        <v>324</v>
      </c>
      <c r="T91" s="1">
        <v>418</v>
      </c>
      <c r="U91" s="48">
        <v>625</v>
      </c>
      <c r="V91" s="48">
        <v>576</v>
      </c>
      <c r="W91" s="48">
        <v>604</v>
      </c>
      <c r="X91" s="48">
        <v>750</v>
      </c>
      <c r="Y91" s="48">
        <v>699</v>
      </c>
      <c r="Z91" s="48">
        <v>865</v>
      </c>
      <c r="AA91" s="48">
        <v>836</v>
      </c>
      <c r="AB91" s="48">
        <v>723</v>
      </c>
      <c r="AC91" s="48">
        <v>844</v>
      </c>
      <c r="AD91" s="48">
        <v>727</v>
      </c>
      <c r="AE91" s="11">
        <v>547</v>
      </c>
      <c r="AF91" s="11">
        <f t="shared" si="10"/>
        <v>-180</v>
      </c>
      <c r="AG91" s="56">
        <f t="shared" si="15"/>
        <v>4.5789875349783772E-2</v>
      </c>
      <c r="AH91" s="56">
        <f t="shared" si="11"/>
        <v>4.1449913424998009E-3</v>
      </c>
      <c r="AI91" s="73">
        <f t="shared" si="12"/>
        <v>-0.24759284731774414</v>
      </c>
    </row>
    <row r="92" spans="1:1022 1040:2048 2066:3055 3073:4081 4099:5107 5125:6133 6151:7159 7177:8185 8203:9211 9229:10237 10255:11263 11281:13296 13314:14322 14340:15348 15366:16374" x14ac:dyDescent="0.25">
      <c r="B92" t="s">
        <v>53</v>
      </c>
      <c r="C92" s="1"/>
      <c r="D92" s="1"/>
      <c r="E92" s="1">
        <v>30</v>
      </c>
      <c r="F92" s="1"/>
      <c r="G92" s="1">
        <v>33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11"/>
      <c r="AF92" s="11">
        <f t="shared" si="10"/>
        <v>0</v>
      </c>
      <c r="AG92" s="56">
        <f t="shared" si="15"/>
        <v>0</v>
      </c>
      <c r="AH92" s="56">
        <f t="shared" si="11"/>
        <v>0</v>
      </c>
      <c r="AI92" s="73" t="str">
        <f t="shared" si="12"/>
        <v/>
      </c>
    </row>
    <row r="93" spans="1:1022 1040:2048 2066:3055 3073:4081 4099:5107 5125:6133 6151:7159 7177:8185 8203:9211 9229:10237 10255:11263 11281:13296 13314:14322 14340:15348 15366:16374" x14ac:dyDescent="0.25">
      <c r="B93" t="s">
        <v>54</v>
      </c>
      <c r="C93" s="1">
        <v>2536</v>
      </c>
      <c r="D93" s="1">
        <v>2439</v>
      </c>
      <c r="E93" s="1">
        <v>2662</v>
      </c>
      <c r="F93" s="1">
        <v>2575</v>
      </c>
      <c r="G93" s="1">
        <v>2705</v>
      </c>
      <c r="H93" s="1">
        <v>2785</v>
      </c>
      <c r="I93" s="1">
        <v>2609</v>
      </c>
      <c r="J93" s="1">
        <v>2801</v>
      </c>
      <c r="K93" s="1">
        <v>3395</v>
      </c>
      <c r="L93" s="1">
        <v>4269</v>
      </c>
      <c r="M93" s="1">
        <v>4629</v>
      </c>
      <c r="N93" s="1">
        <v>4856</v>
      </c>
      <c r="O93" s="1">
        <v>4877</v>
      </c>
      <c r="P93" s="1">
        <v>4814</v>
      </c>
      <c r="Q93" s="1">
        <v>5118</v>
      </c>
      <c r="R93" s="1">
        <v>5083</v>
      </c>
      <c r="S93" s="1">
        <v>5515</v>
      </c>
      <c r="T93" s="1">
        <v>5836</v>
      </c>
      <c r="U93" s="48">
        <v>6186</v>
      </c>
      <c r="V93" s="48">
        <v>6839</v>
      </c>
      <c r="W93" s="48">
        <v>6535</v>
      </c>
      <c r="X93" s="48">
        <v>6830</v>
      </c>
      <c r="Y93" s="48">
        <v>6913</v>
      </c>
      <c r="Z93" s="48">
        <v>7120</v>
      </c>
      <c r="AA93" s="48">
        <v>7528</v>
      </c>
      <c r="AB93" s="48">
        <v>7757</v>
      </c>
      <c r="AC93" s="48">
        <v>4814</v>
      </c>
      <c r="AD93" s="48">
        <v>5231</v>
      </c>
      <c r="AE93" s="11">
        <v>4567</v>
      </c>
      <c r="AF93" s="11">
        <f t="shared" si="10"/>
        <v>-664</v>
      </c>
      <c r="AG93" s="56">
        <f t="shared" si="15"/>
        <v>0.16891376240142458</v>
      </c>
      <c r="AH93" s="56">
        <f t="shared" si="11"/>
        <v>3.4607267753558671E-2</v>
      </c>
      <c r="AI93" s="73">
        <f t="shared" si="12"/>
        <v>-0.12693557637163067</v>
      </c>
    </row>
    <row r="94" spans="1:1022 1040:2048 2066:3055 3073:4081 4099:5107 5125:6133 6151:7159 7177:8185 8203:9211 9229:10237 10255:11263 11281:13296 13314:14322 14340:15348 15366:16374" x14ac:dyDescent="0.25">
      <c r="B94" t="s">
        <v>55</v>
      </c>
      <c r="C94" s="1">
        <v>2214</v>
      </c>
      <c r="D94" s="1">
        <v>2130</v>
      </c>
      <c r="E94" s="1">
        <v>2220</v>
      </c>
      <c r="F94" s="1">
        <v>2232</v>
      </c>
      <c r="G94" s="1">
        <v>2787</v>
      </c>
      <c r="H94" s="1">
        <v>2814</v>
      </c>
      <c r="I94" s="1">
        <v>2602</v>
      </c>
      <c r="J94" s="1">
        <v>2768</v>
      </c>
      <c r="K94" s="1">
        <v>2867</v>
      </c>
      <c r="L94" s="1">
        <v>3479</v>
      </c>
      <c r="M94" s="1">
        <v>4182</v>
      </c>
      <c r="N94" s="1">
        <v>4276</v>
      </c>
      <c r="O94" s="1">
        <v>4350</v>
      </c>
      <c r="P94" s="1">
        <v>4500</v>
      </c>
      <c r="Q94" s="1">
        <v>4739</v>
      </c>
      <c r="R94" s="1">
        <v>4807</v>
      </c>
      <c r="S94" s="1">
        <v>4869</v>
      </c>
      <c r="T94" s="1">
        <v>5264</v>
      </c>
      <c r="U94" s="48">
        <v>5365</v>
      </c>
      <c r="V94" s="48">
        <v>5555</v>
      </c>
      <c r="W94" s="48">
        <v>6386</v>
      </c>
      <c r="X94" s="48">
        <v>6866</v>
      </c>
      <c r="Y94" s="48">
        <v>7042</v>
      </c>
      <c r="Z94" s="48">
        <v>7559</v>
      </c>
      <c r="AA94" s="48">
        <v>6372</v>
      </c>
      <c r="AB94" s="48">
        <v>6555</v>
      </c>
      <c r="AC94" s="48">
        <v>6216</v>
      </c>
      <c r="AD94" s="48">
        <v>6102</v>
      </c>
      <c r="AE94" s="11">
        <v>5793</v>
      </c>
      <c r="AF94" s="11">
        <f t="shared" si="10"/>
        <v>-309</v>
      </c>
      <c r="AG94" s="56">
        <f t="shared" si="15"/>
        <v>7.8605952683795471E-2</v>
      </c>
      <c r="AH94" s="56">
        <f t="shared" si="11"/>
        <v>4.3897504290861693E-2</v>
      </c>
      <c r="AI94" s="73">
        <f t="shared" si="12"/>
        <v>-5.0639134709931172E-2</v>
      </c>
    </row>
    <row r="95" spans="1:1022 1040:2048 2066:3055 3073:4081 4099:5107 5125:6133 6151:7159 7177:8185 8203:9211 9229:10237 10255:11263 11281:13296 13314:14322 14340:15348 15366:16374" x14ac:dyDescent="0.25">
      <c r="B95" t="s">
        <v>126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8"/>
      <c r="V95" s="48">
        <v>45</v>
      </c>
      <c r="W95" s="48">
        <v>45</v>
      </c>
      <c r="X95" s="48">
        <v>50</v>
      </c>
      <c r="Y95" s="48">
        <v>55</v>
      </c>
      <c r="Z95" s="48">
        <v>50</v>
      </c>
      <c r="AA95" s="48">
        <v>55</v>
      </c>
      <c r="AB95" s="48">
        <v>55</v>
      </c>
      <c r="AC95" s="48">
        <v>45</v>
      </c>
      <c r="AD95" s="48">
        <v>30</v>
      </c>
      <c r="AE95" s="11">
        <v>30</v>
      </c>
      <c r="AF95" s="11">
        <f t="shared" si="10"/>
        <v>0</v>
      </c>
      <c r="AG95" s="56">
        <f t="shared" si="15"/>
        <v>0</v>
      </c>
      <c r="AH95" s="56">
        <f t="shared" si="11"/>
        <v>2.2733042097805125E-4</v>
      </c>
      <c r="AI95" s="73">
        <f t="shared" si="12"/>
        <v>0</v>
      </c>
    </row>
    <row r="96" spans="1:1022 1040:2048 2066:3055 3073:4081 4099:5107 5125:6133 6151:7159 7177:8185 8203:9211 9229:10237 10255:11263 11281:13296 13314:14322 14340:15348 15366:16374" x14ac:dyDescent="0.25">
      <c r="B96" t="s">
        <v>56</v>
      </c>
      <c r="C96" s="1">
        <v>2964</v>
      </c>
      <c r="D96" s="1">
        <v>3068</v>
      </c>
      <c r="E96" s="1">
        <v>3152</v>
      </c>
      <c r="F96" s="1">
        <v>3399</v>
      </c>
      <c r="G96" s="1">
        <v>3542</v>
      </c>
      <c r="H96" s="1">
        <v>3864</v>
      </c>
      <c r="I96" s="1">
        <v>4225</v>
      </c>
      <c r="J96" s="1">
        <v>4186</v>
      </c>
      <c r="K96" s="1">
        <v>4477</v>
      </c>
      <c r="L96" s="1">
        <v>4857</v>
      </c>
      <c r="M96" s="1">
        <v>5070</v>
      </c>
      <c r="N96" s="1">
        <v>5089</v>
      </c>
      <c r="O96" s="1">
        <v>4922</v>
      </c>
      <c r="P96" s="1">
        <v>5080</v>
      </c>
      <c r="Q96" s="1">
        <v>5024</v>
      </c>
      <c r="R96" s="1">
        <v>5713</v>
      </c>
      <c r="S96" s="1">
        <v>5838</v>
      </c>
      <c r="T96" s="1">
        <v>5971</v>
      </c>
      <c r="U96" s="48">
        <v>5651</v>
      </c>
      <c r="V96" s="48">
        <v>6266</v>
      </c>
      <c r="W96" s="48">
        <v>6612</v>
      </c>
      <c r="X96" s="48">
        <v>6482</v>
      </c>
      <c r="Y96" s="48">
        <v>6641</v>
      </c>
      <c r="Z96" s="48">
        <v>6637</v>
      </c>
      <c r="AA96" s="48">
        <v>6938</v>
      </c>
      <c r="AB96" s="48">
        <v>7426</v>
      </c>
      <c r="AC96" s="48">
        <v>7388</v>
      </c>
      <c r="AD96" s="48">
        <v>7054</v>
      </c>
      <c r="AE96" s="11">
        <v>6392</v>
      </c>
      <c r="AF96" s="11">
        <f t="shared" si="10"/>
        <v>-662</v>
      </c>
      <c r="AG96" s="56">
        <f t="shared" si="15"/>
        <v>0.1684049860086492</v>
      </c>
      <c r="AH96" s="56">
        <f t="shared" si="11"/>
        <v>4.8436535029723456E-2</v>
      </c>
      <c r="AI96" s="73">
        <f t="shared" si="12"/>
        <v>-9.3847462432662315E-2</v>
      </c>
    </row>
    <row r="97" spans="2:41" x14ac:dyDescent="0.25">
      <c r="B97" s="47" t="s">
        <v>129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8"/>
      <c r="V97" s="48"/>
      <c r="W97" s="48">
        <v>87</v>
      </c>
      <c r="X97" s="48">
        <v>141</v>
      </c>
      <c r="Y97" s="48">
        <v>204</v>
      </c>
      <c r="Z97" s="48">
        <v>240</v>
      </c>
      <c r="AA97" s="48">
        <v>261</v>
      </c>
      <c r="AB97" s="48">
        <v>285</v>
      </c>
      <c r="AC97" s="48">
        <v>232</v>
      </c>
      <c r="AD97" s="48">
        <v>255</v>
      </c>
      <c r="AE97" s="11">
        <v>239</v>
      </c>
      <c r="AF97" s="11">
        <f t="shared" si="10"/>
        <v>-16</v>
      </c>
      <c r="AG97" s="56">
        <f t="shared" si="15"/>
        <v>4.0702111422030018E-3</v>
      </c>
      <c r="AH97" s="56">
        <f t="shared" si="11"/>
        <v>1.8110656871251417E-3</v>
      </c>
      <c r="AI97" s="73">
        <f t="shared" si="12"/>
        <v>-6.2745098039215685E-2</v>
      </c>
    </row>
    <row r="98" spans="2:41" x14ac:dyDescent="0.25">
      <c r="B98" t="s">
        <v>57</v>
      </c>
      <c r="C98" s="1">
        <v>1243</v>
      </c>
      <c r="D98" s="1">
        <v>1437</v>
      </c>
      <c r="E98" s="1">
        <v>1403</v>
      </c>
      <c r="F98" s="1">
        <v>1299</v>
      </c>
      <c r="G98" s="1">
        <v>1419</v>
      </c>
      <c r="H98" s="1">
        <v>1597</v>
      </c>
      <c r="I98" s="1">
        <v>1781</v>
      </c>
      <c r="J98" s="1">
        <v>1809</v>
      </c>
      <c r="K98" s="1">
        <v>1947</v>
      </c>
      <c r="L98" s="1">
        <v>2043</v>
      </c>
      <c r="M98" s="1">
        <v>2173</v>
      </c>
      <c r="N98" s="1">
        <v>2091</v>
      </c>
      <c r="O98" s="1">
        <v>1992</v>
      </c>
      <c r="P98" s="1">
        <v>1800</v>
      </c>
      <c r="Q98" s="1">
        <v>1986</v>
      </c>
      <c r="R98" s="1">
        <v>1938</v>
      </c>
      <c r="S98" s="1">
        <v>2028</v>
      </c>
      <c r="T98" s="1">
        <v>1737</v>
      </c>
      <c r="U98" s="48">
        <v>1843</v>
      </c>
      <c r="V98" s="48">
        <v>2289</v>
      </c>
      <c r="W98" s="48">
        <v>2358</v>
      </c>
      <c r="X98" s="48">
        <v>2790</v>
      </c>
      <c r="Y98" s="48">
        <v>2985</v>
      </c>
      <c r="Z98" s="48">
        <v>3132</v>
      </c>
      <c r="AA98" s="48">
        <v>3444</v>
      </c>
      <c r="AB98" s="48">
        <v>3306</v>
      </c>
      <c r="AC98" s="48">
        <v>3107</v>
      </c>
      <c r="AD98" s="48">
        <v>3006</v>
      </c>
      <c r="AE98" s="11">
        <v>2868</v>
      </c>
      <c r="AF98" s="11">
        <f t="shared" si="10"/>
        <v>-138</v>
      </c>
      <c r="AG98" s="56">
        <f t="shared" si="15"/>
        <v>3.5105571101500893E-2</v>
      </c>
      <c r="AH98" s="56">
        <f t="shared" si="11"/>
        <v>2.1732788245501698E-2</v>
      </c>
      <c r="AI98" s="73">
        <f t="shared" si="12"/>
        <v>-4.590818363273453E-2</v>
      </c>
    </row>
    <row r="99" spans="2:41" x14ac:dyDescent="0.25">
      <c r="B99" t="s">
        <v>58</v>
      </c>
      <c r="C99" s="1"/>
      <c r="D99" s="1"/>
      <c r="E99" s="1"/>
      <c r="F99" s="1">
        <v>71</v>
      </c>
      <c r="G99" s="1">
        <v>252</v>
      </c>
      <c r="H99" s="1">
        <v>303</v>
      </c>
      <c r="I99" s="1">
        <v>243</v>
      </c>
      <c r="J99" s="1">
        <v>243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11"/>
      <c r="AF99" s="11">
        <f t="shared" si="10"/>
        <v>0</v>
      </c>
      <c r="AG99" s="56">
        <f t="shared" si="15"/>
        <v>0</v>
      </c>
      <c r="AH99" s="56">
        <f t="shared" si="11"/>
        <v>0</v>
      </c>
      <c r="AI99" s="73" t="str">
        <f t="shared" si="12"/>
        <v/>
      </c>
    </row>
    <row r="100" spans="2:41" x14ac:dyDescent="0.25">
      <c r="B100" t="s">
        <v>59</v>
      </c>
      <c r="C100" s="1">
        <v>2643</v>
      </c>
      <c r="D100" s="1">
        <v>2654</v>
      </c>
      <c r="E100" s="1">
        <v>2713</v>
      </c>
      <c r="F100" s="1">
        <v>3019</v>
      </c>
      <c r="G100" s="1">
        <v>3249</v>
      </c>
      <c r="H100" s="1">
        <v>3628</v>
      </c>
      <c r="I100" s="1">
        <v>3893</v>
      </c>
      <c r="J100" s="1">
        <v>4035</v>
      </c>
      <c r="K100" s="1">
        <v>4290</v>
      </c>
      <c r="L100" s="1">
        <v>5246</v>
      </c>
      <c r="M100" s="1">
        <v>5844</v>
      </c>
      <c r="N100" s="1">
        <v>5777</v>
      </c>
      <c r="O100" s="1">
        <v>5630</v>
      </c>
      <c r="P100" s="1">
        <v>6114</v>
      </c>
      <c r="Q100" s="1">
        <v>6000</v>
      </c>
      <c r="R100" s="1">
        <v>6271</v>
      </c>
      <c r="S100" s="1">
        <v>6486</v>
      </c>
      <c r="T100" s="1">
        <v>7194</v>
      </c>
      <c r="U100" s="48">
        <v>7491</v>
      </c>
      <c r="V100" s="48">
        <v>7585</v>
      </c>
      <c r="W100" s="48">
        <v>8735</v>
      </c>
      <c r="X100" s="48">
        <v>9225</v>
      </c>
      <c r="Y100" s="48">
        <v>8991</v>
      </c>
      <c r="Z100" s="48">
        <v>9393</v>
      </c>
      <c r="AA100" s="48">
        <v>9643</v>
      </c>
      <c r="AB100" s="48">
        <v>9361</v>
      </c>
      <c r="AC100" s="48">
        <v>6900</v>
      </c>
      <c r="AD100" s="48">
        <v>6509</v>
      </c>
      <c r="AE100" s="11">
        <v>7076</v>
      </c>
      <c r="AF100" s="11">
        <f t="shared" si="10"/>
        <v>567</v>
      </c>
      <c r="AG100" s="56">
        <f t="shared" si="15"/>
        <v>-0.14423810735181888</v>
      </c>
      <c r="AH100" s="56">
        <f t="shared" si="11"/>
        <v>5.3619668628023018E-2</v>
      </c>
      <c r="AI100" s="73">
        <f t="shared" si="12"/>
        <v>8.7110155169764947E-2</v>
      </c>
    </row>
    <row r="101" spans="2:41" x14ac:dyDescent="0.25">
      <c r="B101" t="s">
        <v>60</v>
      </c>
      <c r="C101" s="1">
        <v>189</v>
      </c>
      <c r="D101" s="1">
        <v>235</v>
      </c>
      <c r="E101" s="1">
        <v>210</v>
      </c>
      <c r="F101" s="1">
        <v>177</v>
      </c>
      <c r="G101" s="1">
        <v>206</v>
      </c>
      <c r="H101" s="1">
        <v>193</v>
      </c>
      <c r="I101" s="1">
        <v>166</v>
      </c>
      <c r="J101" s="1">
        <v>152</v>
      </c>
      <c r="K101" s="1">
        <v>131</v>
      </c>
      <c r="L101" s="1">
        <v>191</v>
      </c>
      <c r="M101" s="1">
        <v>177</v>
      </c>
      <c r="N101" s="1">
        <v>169</v>
      </c>
      <c r="O101" s="1">
        <v>128</v>
      </c>
      <c r="P101" s="1">
        <v>121</v>
      </c>
      <c r="Q101" s="1">
        <v>101</v>
      </c>
      <c r="R101" s="1">
        <v>148</v>
      </c>
      <c r="S101" s="1">
        <v>181</v>
      </c>
      <c r="T101" s="1">
        <v>211</v>
      </c>
      <c r="U101" s="48">
        <v>257</v>
      </c>
      <c r="V101" s="48">
        <v>173</v>
      </c>
      <c r="W101" s="48">
        <v>276</v>
      </c>
      <c r="X101" s="48">
        <v>211</v>
      </c>
      <c r="Y101" s="48">
        <v>202</v>
      </c>
      <c r="Z101" s="48">
        <v>255</v>
      </c>
      <c r="AA101" s="48">
        <v>241</v>
      </c>
      <c r="AB101" s="48">
        <v>128</v>
      </c>
      <c r="AC101" s="48">
        <v>142</v>
      </c>
      <c r="AD101" s="48">
        <v>97</v>
      </c>
      <c r="AE101" s="11">
        <v>137</v>
      </c>
      <c r="AF101" s="11">
        <f t="shared" si="10"/>
        <v>40</v>
      </c>
      <c r="AG101" s="56">
        <f t="shared" si="15"/>
        <v>-1.0175527855507505E-2</v>
      </c>
      <c r="AH101" s="56">
        <f t="shared" si="11"/>
        <v>1.0381422557997674E-3</v>
      </c>
      <c r="AI101" s="73">
        <f t="shared" si="12"/>
        <v>0.41237113402061853</v>
      </c>
    </row>
    <row r="102" spans="2:41" x14ac:dyDescent="0.25">
      <c r="B102" t="s">
        <v>61</v>
      </c>
      <c r="C102" s="1"/>
      <c r="D102" s="1"/>
      <c r="E102" s="1"/>
      <c r="F102" s="1"/>
      <c r="G102" s="1"/>
      <c r="H102" s="1"/>
      <c r="I102" s="1"/>
      <c r="J102" s="1"/>
      <c r="K102" s="1">
        <v>222</v>
      </c>
      <c r="L102" s="1">
        <v>251</v>
      </c>
      <c r="M102" s="1">
        <v>330</v>
      </c>
      <c r="N102" s="1">
        <v>312</v>
      </c>
      <c r="O102" s="1">
        <v>375</v>
      </c>
      <c r="P102" s="1">
        <v>369</v>
      </c>
      <c r="Q102" s="1">
        <v>384</v>
      </c>
      <c r="R102" s="1">
        <v>477</v>
      </c>
      <c r="S102" s="1"/>
      <c r="T102" s="1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11"/>
      <c r="AF102" s="11">
        <f t="shared" si="10"/>
        <v>0</v>
      </c>
      <c r="AG102" s="56">
        <f t="shared" si="15"/>
        <v>0</v>
      </c>
      <c r="AH102" s="56">
        <f t="shared" si="11"/>
        <v>0</v>
      </c>
      <c r="AI102" s="73" t="str">
        <f t="shared" si="12"/>
        <v/>
      </c>
    </row>
    <row r="103" spans="2:41" x14ac:dyDescent="0.25">
      <c r="B103" t="s">
        <v>62</v>
      </c>
      <c r="C103" s="1">
        <v>690</v>
      </c>
      <c r="D103" s="1">
        <v>692</v>
      </c>
      <c r="E103" s="1">
        <v>694</v>
      </c>
      <c r="F103" s="1">
        <v>742</v>
      </c>
      <c r="G103" s="1">
        <v>851</v>
      </c>
      <c r="H103" s="1">
        <v>820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11"/>
      <c r="AF103" s="11">
        <f t="shared" si="10"/>
        <v>0</v>
      </c>
      <c r="AG103" s="56">
        <f t="shared" si="15"/>
        <v>0</v>
      </c>
      <c r="AH103" s="56">
        <f t="shared" si="11"/>
        <v>0</v>
      </c>
      <c r="AI103" s="73" t="str">
        <f t="shared" si="12"/>
        <v/>
      </c>
    </row>
    <row r="104" spans="2:41" x14ac:dyDescent="0.25">
      <c r="B104" t="s">
        <v>158</v>
      </c>
      <c r="C104" s="1">
        <v>30</v>
      </c>
      <c r="D104" s="1">
        <v>65</v>
      </c>
      <c r="E104" s="1">
        <v>82</v>
      </c>
      <c r="F104" s="1">
        <v>3</v>
      </c>
      <c r="G104" s="1">
        <v>48</v>
      </c>
      <c r="H104" s="1">
        <v>15</v>
      </c>
      <c r="I104" s="1">
        <v>67</v>
      </c>
      <c r="J104" s="1">
        <v>44</v>
      </c>
      <c r="K104" s="1">
        <v>6</v>
      </c>
      <c r="L104" s="1">
        <v>102</v>
      </c>
      <c r="M104" s="1">
        <v>21</v>
      </c>
      <c r="N104" s="1">
        <v>3</v>
      </c>
      <c r="O104" s="1">
        <v>120</v>
      </c>
      <c r="P104" s="1">
        <v>12</v>
      </c>
      <c r="Q104" s="1">
        <v>24</v>
      </c>
      <c r="R104" s="1">
        <v>11</v>
      </c>
      <c r="S104" s="1">
        <v>18</v>
      </c>
      <c r="T104" s="1">
        <v>62</v>
      </c>
      <c r="U104" s="48">
        <v>100</v>
      </c>
      <c r="V104" s="48">
        <v>31</v>
      </c>
      <c r="W104" s="48">
        <v>67</v>
      </c>
      <c r="X104" s="48">
        <v>6</v>
      </c>
      <c r="Y104" s="48">
        <v>39</v>
      </c>
      <c r="Z104" s="48">
        <v>12</v>
      </c>
      <c r="AA104" s="48">
        <v>27</v>
      </c>
      <c r="AB104" s="48">
        <v>53</v>
      </c>
      <c r="AC104" s="48">
        <v>72</v>
      </c>
      <c r="AD104" s="48">
        <v>27</v>
      </c>
      <c r="AE104" s="11">
        <v>28</v>
      </c>
      <c r="AF104" s="11">
        <f t="shared" si="10"/>
        <v>1</v>
      </c>
      <c r="AG104" s="56">
        <f t="shared" si="15"/>
        <v>-2.5438819638768761E-4</v>
      </c>
      <c r="AH104" s="56">
        <f t="shared" si="11"/>
        <v>2.1217505957951449E-4</v>
      </c>
      <c r="AI104" s="73">
        <f t="shared" si="12"/>
        <v>3.7037037037037035E-2</v>
      </c>
      <c r="AN104" s="19"/>
      <c r="AO104" s="19"/>
    </row>
    <row r="105" spans="2:41" x14ac:dyDescent="0.25">
      <c r="B105" t="s">
        <v>63</v>
      </c>
      <c r="C105" s="1">
        <v>234</v>
      </c>
      <c r="D105" s="1">
        <v>324</v>
      </c>
      <c r="E105" s="1">
        <v>586</v>
      </c>
      <c r="F105" s="1">
        <v>603</v>
      </c>
      <c r="G105" s="1">
        <v>774</v>
      </c>
      <c r="H105" s="1">
        <v>792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11"/>
      <c r="AF105" s="11">
        <f t="shared" si="10"/>
        <v>0</v>
      </c>
      <c r="AG105" s="56">
        <f t="shared" si="15"/>
        <v>0</v>
      </c>
      <c r="AH105" s="56">
        <f t="shared" si="11"/>
        <v>0</v>
      </c>
      <c r="AI105" s="73" t="str">
        <f t="shared" si="12"/>
        <v/>
      </c>
    </row>
    <row r="106" spans="2:41" x14ac:dyDescent="0.25">
      <c r="B106" t="s">
        <v>64</v>
      </c>
      <c r="C106" s="1"/>
      <c r="D106" s="1"/>
      <c r="E106" s="1">
        <v>132</v>
      </c>
      <c r="F106" s="1"/>
      <c r="G106" s="1">
        <v>108</v>
      </c>
      <c r="H106" s="1">
        <v>156</v>
      </c>
      <c r="I106" s="1">
        <v>126</v>
      </c>
      <c r="J106" s="1">
        <v>75</v>
      </c>
      <c r="K106" s="1">
        <v>105</v>
      </c>
      <c r="L106" s="1">
        <v>188</v>
      </c>
      <c r="M106" s="1">
        <v>186</v>
      </c>
      <c r="N106" s="1">
        <v>120</v>
      </c>
      <c r="O106" s="1">
        <v>153</v>
      </c>
      <c r="P106" s="1">
        <v>120</v>
      </c>
      <c r="Q106" s="1">
        <v>180</v>
      </c>
      <c r="R106" s="1">
        <v>309</v>
      </c>
      <c r="S106" s="1">
        <v>201</v>
      </c>
      <c r="T106" s="1">
        <v>202</v>
      </c>
      <c r="U106" s="48">
        <v>256</v>
      </c>
      <c r="V106" s="48">
        <v>148</v>
      </c>
      <c r="W106" s="48">
        <v>298</v>
      </c>
      <c r="X106" s="48">
        <v>204</v>
      </c>
      <c r="Y106" s="48">
        <v>237</v>
      </c>
      <c r="Z106" s="48">
        <v>264</v>
      </c>
      <c r="AA106" s="48">
        <v>378</v>
      </c>
      <c r="AB106" s="48">
        <v>295</v>
      </c>
      <c r="AC106" s="48">
        <v>291</v>
      </c>
      <c r="AD106" s="48">
        <v>216</v>
      </c>
      <c r="AE106" s="11">
        <v>210</v>
      </c>
      <c r="AF106" s="11">
        <f t="shared" si="10"/>
        <v>-6</v>
      </c>
      <c r="AG106" s="56">
        <f t="shared" si="15"/>
        <v>1.5263291783261257E-3</v>
      </c>
      <c r="AH106" s="56">
        <f t="shared" si="11"/>
        <v>1.5913129468463588E-3</v>
      </c>
      <c r="AI106" s="73">
        <f t="shared" si="12"/>
        <v>-2.7777777777777776E-2</v>
      </c>
    </row>
    <row r="107" spans="2:41" x14ac:dyDescent="0.25">
      <c r="B107" t="s">
        <v>65</v>
      </c>
      <c r="C107" s="1">
        <v>164</v>
      </c>
      <c r="D107" s="1">
        <v>171</v>
      </c>
      <c r="E107" s="1">
        <v>174</v>
      </c>
      <c r="F107" s="1">
        <v>204</v>
      </c>
      <c r="G107" s="1">
        <v>213</v>
      </c>
      <c r="H107" s="1">
        <v>203</v>
      </c>
      <c r="I107" s="1">
        <v>255</v>
      </c>
      <c r="J107" s="1">
        <v>193</v>
      </c>
      <c r="K107" s="1">
        <v>227</v>
      </c>
      <c r="L107" s="1">
        <v>257</v>
      </c>
      <c r="M107" s="1">
        <v>234</v>
      </c>
      <c r="N107" s="1">
        <v>274</v>
      </c>
      <c r="O107" s="1">
        <v>246</v>
      </c>
      <c r="P107" s="1">
        <v>246</v>
      </c>
      <c r="Q107" s="1">
        <v>242</v>
      </c>
      <c r="R107" s="1">
        <v>291</v>
      </c>
      <c r="S107" s="1">
        <v>233</v>
      </c>
      <c r="T107" s="1">
        <v>234</v>
      </c>
      <c r="U107" s="48">
        <v>251</v>
      </c>
      <c r="V107" s="48">
        <v>219</v>
      </c>
      <c r="W107" s="48">
        <v>189</v>
      </c>
      <c r="X107" s="48">
        <v>216</v>
      </c>
      <c r="Y107" s="48">
        <v>244</v>
      </c>
      <c r="Z107" s="48">
        <v>257</v>
      </c>
      <c r="AA107" s="48">
        <v>205</v>
      </c>
      <c r="AB107" s="48">
        <v>213</v>
      </c>
      <c r="AC107" s="48">
        <v>218</v>
      </c>
      <c r="AD107" s="48">
        <v>128</v>
      </c>
      <c r="AE107" s="11">
        <v>132</v>
      </c>
      <c r="AF107" s="11">
        <f t="shared" si="10"/>
        <v>4</v>
      </c>
      <c r="AG107" s="56">
        <f t="shared" si="15"/>
        <v>-1.0175527855507504E-3</v>
      </c>
      <c r="AH107" s="56">
        <f t="shared" si="11"/>
        <v>1.0002538523034255E-3</v>
      </c>
      <c r="AI107" s="73">
        <f t="shared" si="12"/>
        <v>3.125E-2</v>
      </c>
    </row>
    <row r="108" spans="2:41" x14ac:dyDescent="0.25">
      <c r="B108" t="s">
        <v>66</v>
      </c>
      <c r="C108" s="1"/>
      <c r="D108" s="1"/>
      <c r="E108" s="1"/>
      <c r="F108" s="1"/>
      <c r="G108" s="1"/>
      <c r="H108" s="1"/>
      <c r="I108" s="1">
        <v>30</v>
      </c>
      <c r="J108" s="1">
        <v>39</v>
      </c>
      <c r="K108" s="1">
        <v>30</v>
      </c>
      <c r="L108" s="1">
        <v>48</v>
      </c>
      <c r="M108" s="1">
        <v>42</v>
      </c>
      <c r="N108" s="1">
        <v>43</v>
      </c>
      <c r="O108" s="1">
        <v>22</v>
      </c>
      <c r="P108" s="1">
        <v>21</v>
      </c>
      <c r="Q108" s="1">
        <v>66</v>
      </c>
      <c r="R108" s="1">
        <v>66</v>
      </c>
      <c r="S108" s="1">
        <v>72</v>
      </c>
      <c r="T108" s="1">
        <v>15</v>
      </c>
      <c r="U108" s="48">
        <v>21</v>
      </c>
      <c r="V108" s="48">
        <v>51</v>
      </c>
      <c r="W108" s="48"/>
      <c r="X108" s="48"/>
      <c r="Y108" s="48"/>
      <c r="Z108" s="48"/>
      <c r="AA108" s="48"/>
      <c r="AB108" s="48"/>
      <c r="AC108" s="48"/>
      <c r="AD108" s="48"/>
      <c r="AE108" s="11"/>
      <c r="AF108" s="11">
        <f t="shared" si="10"/>
        <v>0</v>
      </c>
      <c r="AG108" s="56">
        <f t="shared" si="15"/>
        <v>0</v>
      </c>
      <c r="AH108" s="56">
        <f t="shared" si="11"/>
        <v>0</v>
      </c>
      <c r="AI108" s="73" t="str">
        <f t="shared" si="12"/>
        <v/>
      </c>
    </row>
    <row r="109" spans="2:41" x14ac:dyDescent="0.25">
      <c r="B109" t="s">
        <v>67</v>
      </c>
      <c r="C109" s="1">
        <v>62</v>
      </c>
      <c r="D109" s="1">
        <v>76</v>
      </c>
      <c r="E109" s="1">
        <v>59</v>
      </c>
      <c r="F109" s="1">
        <v>123</v>
      </c>
      <c r="G109" s="1">
        <v>46</v>
      </c>
      <c r="H109" s="1">
        <v>109</v>
      </c>
      <c r="I109" s="1">
        <v>99</v>
      </c>
      <c r="J109" s="1">
        <v>66</v>
      </c>
      <c r="K109" s="1">
        <v>101</v>
      </c>
      <c r="L109" s="1"/>
      <c r="M109" s="1"/>
      <c r="N109" s="1"/>
      <c r="O109" s="1"/>
      <c r="P109" s="1"/>
      <c r="Q109" s="1"/>
      <c r="R109" s="1"/>
      <c r="S109" s="1"/>
      <c r="T109" s="1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11"/>
      <c r="AF109" s="11">
        <f t="shared" si="10"/>
        <v>0</v>
      </c>
      <c r="AG109" s="56">
        <f t="shared" si="15"/>
        <v>0</v>
      </c>
      <c r="AH109" s="56">
        <f t="shared" si="11"/>
        <v>0</v>
      </c>
      <c r="AI109" s="73" t="str">
        <f t="shared" si="12"/>
        <v/>
      </c>
    </row>
    <row r="110" spans="2:41" x14ac:dyDescent="0.25">
      <c r="B110" t="s">
        <v>68</v>
      </c>
      <c r="C110" s="1">
        <v>485</v>
      </c>
      <c r="D110" s="1">
        <v>319</v>
      </c>
      <c r="E110" s="1">
        <v>352</v>
      </c>
      <c r="F110" s="1">
        <v>330</v>
      </c>
      <c r="G110" s="1">
        <v>256</v>
      </c>
      <c r="H110" s="1">
        <v>476</v>
      </c>
      <c r="I110" s="1">
        <v>550</v>
      </c>
      <c r="J110" s="1">
        <v>545</v>
      </c>
      <c r="K110" s="1">
        <v>503</v>
      </c>
      <c r="L110" s="1">
        <v>574</v>
      </c>
      <c r="M110" s="1">
        <v>565</v>
      </c>
      <c r="N110" s="1">
        <v>560</v>
      </c>
      <c r="O110" s="1">
        <v>480</v>
      </c>
      <c r="P110" s="1">
        <v>455</v>
      </c>
      <c r="Q110" s="1">
        <v>512</v>
      </c>
      <c r="R110" s="1">
        <v>333</v>
      </c>
      <c r="S110" s="1">
        <v>308</v>
      </c>
      <c r="T110" s="1">
        <v>348</v>
      </c>
      <c r="U110" s="48">
        <v>300</v>
      </c>
      <c r="V110" s="48">
        <v>520</v>
      </c>
      <c r="W110" s="48">
        <v>631</v>
      </c>
      <c r="X110" s="48">
        <v>551</v>
      </c>
      <c r="Y110" s="48">
        <v>686</v>
      </c>
      <c r="Z110" s="48">
        <v>612</v>
      </c>
      <c r="AA110" s="48">
        <v>654</v>
      </c>
      <c r="AB110" s="48">
        <v>732</v>
      </c>
      <c r="AC110" s="48">
        <v>748</v>
      </c>
      <c r="AD110" s="48">
        <v>710</v>
      </c>
      <c r="AE110" s="11">
        <v>806</v>
      </c>
      <c r="AF110" s="11">
        <f t="shared" si="10"/>
        <v>96</v>
      </c>
      <c r="AG110" s="56">
        <f t="shared" si="15"/>
        <v>-2.4421266853218011E-2</v>
      </c>
      <c r="AH110" s="56">
        <f t="shared" si="11"/>
        <v>6.1076106436103103E-3</v>
      </c>
      <c r="AI110" s="73">
        <f t="shared" si="12"/>
        <v>0.13521126760563379</v>
      </c>
    </row>
    <row r="111" spans="2:41" x14ac:dyDescent="0.25">
      <c r="B111" t="s">
        <v>69</v>
      </c>
      <c r="C111" s="1">
        <v>147</v>
      </c>
      <c r="D111" s="1">
        <v>168</v>
      </c>
      <c r="E111" s="1">
        <v>165</v>
      </c>
      <c r="F111" s="1">
        <v>165</v>
      </c>
      <c r="G111" s="1">
        <v>179</v>
      </c>
      <c r="H111" s="1">
        <v>145</v>
      </c>
      <c r="I111" s="1">
        <v>151</v>
      </c>
      <c r="J111" s="1">
        <v>101</v>
      </c>
      <c r="K111" s="1">
        <v>144</v>
      </c>
      <c r="L111" s="1">
        <v>167</v>
      </c>
      <c r="M111" s="1">
        <v>169</v>
      </c>
      <c r="N111" s="1">
        <v>172</v>
      </c>
      <c r="O111" s="1">
        <v>185</v>
      </c>
      <c r="P111" s="1">
        <v>141</v>
      </c>
      <c r="Q111" s="1">
        <v>147</v>
      </c>
      <c r="R111" s="1">
        <v>128</v>
      </c>
      <c r="S111" s="1">
        <v>155</v>
      </c>
      <c r="T111" s="1">
        <v>272</v>
      </c>
      <c r="U111" s="48">
        <v>194</v>
      </c>
      <c r="V111" s="48">
        <v>220</v>
      </c>
      <c r="W111" s="48">
        <v>196</v>
      </c>
      <c r="X111" s="48">
        <v>187</v>
      </c>
      <c r="Y111" s="48">
        <v>178</v>
      </c>
      <c r="Z111" s="48">
        <v>222</v>
      </c>
      <c r="AA111" s="48">
        <v>229</v>
      </c>
      <c r="AB111" s="48">
        <v>192</v>
      </c>
      <c r="AC111" s="48">
        <v>153</v>
      </c>
      <c r="AD111" s="48">
        <v>146</v>
      </c>
      <c r="AE111" s="11">
        <v>95</v>
      </c>
      <c r="AF111" s="11">
        <f t="shared" si="10"/>
        <v>-51</v>
      </c>
      <c r="AG111" s="56">
        <f t="shared" si="15"/>
        <v>1.2973798015772068E-2</v>
      </c>
      <c r="AH111" s="56">
        <f t="shared" si="11"/>
        <v>7.1987966643049562E-4</v>
      </c>
      <c r="AI111" s="73">
        <f t="shared" si="12"/>
        <v>-0.34931506849315069</v>
      </c>
    </row>
    <row r="112" spans="2:41" x14ac:dyDescent="0.25">
      <c r="B112" t="s">
        <v>70</v>
      </c>
      <c r="C112" s="1">
        <v>1911</v>
      </c>
      <c r="D112" s="1">
        <v>1790</v>
      </c>
      <c r="E112" s="1">
        <v>1943</v>
      </c>
      <c r="F112" s="1">
        <v>1847</v>
      </c>
      <c r="G112" s="1">
        <v>1765</v>
      </c>
      <c r="H112" s="1">
        <v>1783</v>
      </c>
      <c r="I112" s="1">
        <v>1981</v>
      </c>
      <c r="J112" s="1">
        <v>2139</v>
      </c>
      <c r="K112" s="1">
        <v>2211</v>
      </c>
      <c r="L112" s="1">
        <v>2786</v>
      </c>
      <c r="M112" s="1">
        <v>3053</v>
      </c>
      <c r="N112" s="1">
        <v>2933</v>
      </c>
      <c r="O112" s="1">
        <v>2938</v>
      </c>
      <c r="P112" s="1">
        <v>2711</v>
      </c>
      <c r="Q112" s="1">
        <v>2681</v>
      </c>
      <c r="R112" s="1">
        <v>2916</v>
      </c>
      <c r="S112" s="1">
        <v>2857</v>
      </c>
      <c r="T112" s="1">
        <v>3029</v>
      </c>
      <c r="U112" s="48">
        <v>3754</v>
      </c>
      <c r="V112" s="48">
        <v>3594</v>
      </c>
      <c r="W112" s="48">
        <v>3582</v>
      </c>
      <c r="X112" s="48">
        <v>3626</v>
      </c>
      <c r="Y112" s="48">
        <v>3302</v>
      </c>
      <c r="Z112" s="48">
        <v>3212</v>
      </c>
      <c r="AA112" s="48">
        <v>3032</v>
      </c>
      <c r="AB112" s="48">
        <v>3175</v>
      </c>
      <c r="AC112" s="48">
        <v>3293</v>
      </c>
      <c r="AD112" s="48">
        <v>3041</v>
      </c>
      <c r="AE112" s="11">
        <v>3170</v>
      </c>
      <c r="AF112" s="11">
        <f t="shared" si="10"/>
        <v>129</v>
      </c>
      <c r="AG112" s="56">
        <f t="shared" si="15"/>
        <v>-3.2816077334011699E-2</v>
      </c>
      <c r="AH112" s="56">
        <f t="shared" si="11"/>
        <v>2.402124781668075E-2</v>
      </c>
      <c r="AI112" s="73">
        <f t="shared" si="12"/>
        <v>4.2420256494574156E-2</v>
      </c>
    </row>
    <row r="113" spans="2:35" x14ac:dyDescent="0.25">
      <c r="B113" t="s">
        <v>71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>
        <v>64</v>
      </c>
      <c r="O113" s="1">
        <v>44</v>
      </c>
      <c r="P113" s="1">
        <v>24</v>
      </c>
      <c r="Q113" s="1">
        <v>24</v>
      </c>
      <c r="R113" s="1">
        <v>32</v>
      </c>
      <c r="S113" s="1">
        <v>32</v>
      </c>
      <c r="T113" s="1">
        <v>32</v>
      </c>
      <c r="U113" s="48">
        <v>20</v>
      </c>
      <c r="V113" s="48">
        <v>10</v>
      </c>
      <c r="W113" s="48">
        <v>40</v>
      </c>
      <c r="X113" s="48">
        <v>36</v>
      </c>
      <c r="Y113" s="48">
        <v>13</v>
      </c>
      <c r="Z113" s="48">
        <v>24</v>
      </c>
      <c r="AA113" s="48">
        <v>7</v>
      </c>
      <c r="AB113" s="48">
        <v>26</v>
      </c>
      <c r="AC113" s="48">
        <v>4</v>
      </c>
      <c r="AD113" s="48">
        <v>15</v>
      </c>
      <c r="AE113" s="11">
        <v>5</v>
      </c>
      <c r="AF113" s="11">
        <f t="shared" si="10"/>
        <v>-10</v>
      </c>
      <c r="AG113" s="56">
        <f t="shared" si="15"/>
        <v>2.5438819638768763E-3</v>
      </c>
      <c r="AH113" s="56">
        <f t="shared" si="11"/>
        <v>3.7888403496341876E-5</v>
      </c>
      <c r="AI113" s="73">
        <f t="shared" si="12"/>
        <v>-0.66666666666666663</v>
      </c>
    </row>
    <row r="114" spans="2:35" x14ac:dyDescent="0.25">
      <c r="B114" t="s">
        <v>72</v>
      </c>
      <c r="C114" s="1">
        <v>163</v>
      </c>
      <c r="D114" s="1">
        <v>260</v>
      </c>
      <c r="E114" s="1">
        <v>201</v>
      </c>
      <c r="F114" s="1">
        <v>127</v>
      </c>
      <c r="G114" s="1">
        <v>135</v>
      </c>
      <c r="H114" s="1">
        <v>123</v>
      </c>
      <c r="I114" s="1">
        <v>195</v>
      </c>
      <c r="J114" s="1">
        <v>186</v>
      </c>
      <c r="K114" s="1">
        <v>165</v>
      </c>
      <c r="L114" s="1">
        <v>168</v>
      </c>
      <c r="M114" s="1">
        <v>189</v>
      </c>
      <c r="N114" s="1">
        <v>201</v>
      </c>
      <c r="O114" s="1">
        <v>153</v>
      </c>
      <c r="P114" s="1">
        <v>108</v>
      </c>
      <c r="Q114" s="1">
        <v>132</v>
      </c>
      <c r="R114" s="1">
        <v>81</v>
      </c>
      <c r="S114" s="1">
        <v>155</v>
      </c>
      <c r="T114" s="1">
        <v>150</v>
      </c>
      <c r="U114" s="48">
        <v>177</v>
      </c>
      <c r="V114" s="48">
        <v>161</v>
      </c>
      <c r="W114" s="48">
        <v>172</v>
      </c>
      <c r="X114" s="48">
        <v>138</v>
      </c>
      <c r="Y114" s="48">
        <v>162</v>
      </c>
      <c r="Z114" s="48">
        <v>162</v>
      </c>
      <c r="AA114" s="48">
        <v>91</v>
      </c>
      <c r="AB114" s="48">
        <v>180</v>
      </c>
      <c r="AC114" s="48">
        <v>161</v>
      </c>
      <c r="AD114" s="48">
        <v>163</v>
      </c>
      <c r="AE114" s="11">
        <v>158</v>
      </c>
      <c r="AF114" s="11">
        <f t="shared" si="10"/>
        <v>-5</v>
      </c>
      <c r="AG114" s="56">
        <f t="shared" si="15"/>
        <v>1.2719409819384382E-3</v>
      </c>
      <c r="AH114" s="56">
        <f t="shared" si="11"/>
        <v>1.1972735504844033E-3</v>
      </c>
      <c r="AI114" s="73">
        <f t="shared" si="12"/>
        <v>-3.0674846625766871E-2</v>
      </c>
    </row>
    <row r="115" spans="2:35" x14ac:dyDescent="0.25">
      <c r="B115" t="s">
        <v>73</v>
      </c>
      <c r="C115" s="1">
        <v>1491</v>
      </c>
      <c r="D115" s="1">
        <v>1509</v>
      </c>
      <c r="E115" s="1">
        <v>1431</v>
      </c>
      <c r="F115" s="1">
        <v>1369</v>
      </c>
      <c r="G115" s="1">
        <v>1140</v>
      </c>
      <c r="H115" s="1">
        <v>1032</v>
      </c>
      <c r="I115" s="1">
        <v>1357</v>
      </c>
      <c r="J115" s="1">
        <v>1617</v>
      </c>
      <c r="K115" s="1">
        <v>1527</v>
      </c>
      <c r="L115" s="1">
        <v>1911</v>
      </c>
      <c r="M115" s="1">
        <v>1902</v>
      </c>
      <c r="N115" s="1">
        <v>1772</v>
      </c>
      <c r="O115" s="1">
        <v>1954</v>
      </c>
      <c r="P115" s="1">
        <v>2095</v>
      </c>
      <c r="Q115" s="1">
        <v>2563</v>
      </c>
      <c r="R115" s="1">
        <v>2101</v>
      </c>
      <c r="S115" s="1">
        <v>2141</v>
      </c>
      <c r="T115" s="1">
        <v>2304</v>
      </c>
      <c r="U115" s="48">
        <v>2025</v>
      </c>
      <c r="V115" s="48">
        <v>1876</v>
      </c>
      <c r="W115" s="48">
        <v>2259</v>
      </c>
      <c r="X115" s="48">
        <v>1947</v>
      </c>
      <c r="Y115" s="48">
        <v>1661</v>
      </c>
      <c r="Z115" s="48">
        <v>1983</v>
      </c>
      <c r="AA115" s="48">
        <v>1983</v>
      </c>
      <c r="AB115" s="48">
        <v>2215</v>
      </c>
      <c r="AC115" s="48">
        <v>1950</v>
      </c>
      <c r="AD115" s="48">
        <v>2211</v>
      </c>
      <c r="AE115" s="11">
        <v>2335</v>
      </c>
      <c r="AF115" s="11">
        <f t="shared" si="10"/>
        <v>124</v>
      </c>
      <c r="AG115" s="56">
        <f t="shared" si="15"/>
        <v>-3.1544136352073267E-2</v>
      </c>
      <c r="AH115" s="56">
        <f t="shared" si="11"/>
        <v>1.7693884432791657E-2</v>
      </c>
      <c r="AI115" s="73">
        <f t="shared" si="12"/>
        <v>5.6083220262324741E-2</v>
      </c>
    </row>
    <row r="116" spans="2:35" x14ac:dyDescent="0.25">
      <c r="B116" s="47" t="s">
        <v>154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8"/>
      <c r="V116" s="48"/>
      <c r="W116" s="48"/>
      <c r="X116" s="48"/>
      <c r="Y116" s="48"/>
      <c r="Z116" s="48"/>
      <c r="AA116" s="48"/>
      <c r="AB116" s="48"/>
      <c r="AC116" s="48"/>
      <c r="AD116" s="48">
        <v>6</v>
      </c>
      <c r="AE116" s="11">
        <v>15</v>
      </c>
      <c r="AF116" s="11">
        <f t="shared" si="10"/>
        <v>9</v>
      </c>
      <c r="AG116" s="56"/>
      <c r="AH116" s="56">
        <f t="shared" si="11"/>
        <v>1.1366521048902563E-4</v>
      </c>
      <c r="AI116" s="73">
        <f t="shared" si="12"/>
        <v>1.5</v>
      </c>
    </row>
    <row r="117" spans="2:35" x14ac:dyDescent="0.25">
      <c r="B117" t="s">
        <v>74</v>
      </c>
      <c r="C117" s="1">
        <v>1050</v>
      </c>
      <c r="D117" s="1">
        <v>1560</v>
      </c>
      <c r="E117" s="1">
        <v>1023</v>
      </c>
      <c r="F117" s="1">
        <v>795</v>
      </c>
      <c r="G117" s="1">
        <v>792</v>
      </c>
      <c r="H117" s="1">
        <v>879</v>
      </c>
      <c r="I117" s="1">
        <v>960</v>
      </c>
      <c r="J117" s="1">
        <v>774</v>
      </c>
      <c r="K117" s="1">
        <v>675</v>
      </c>
      <c r="L117" s="1">
        <v>705</v>
      </c>
      <c r="M117" s="1">
        <v>816</v>
      </c>
      <c r="N117" s="1">
        <v>945</v>
      </c>
      <c r="O117" s="1">
        <v>1152</v>
      </c>
      <c r="P117" s="1">
        <v>873</v>
      </c>
      <c r="Q117" s="1">
        <v>957</v>
      </c>
      <c r="R117" s="1">
        <v>1005</v>
      </c>
      <c r="S117" s="1">
        <v>897</v>
      </c>
      <c r="T117" s="1">
        <v>921</v>
      </c>
      <c r="U117" s="48">
        <v>1203</v>
      </c>
      <c r="V117" s="48">
        <v>1239</v>
      </c>
      <c r="W117" s="48">
        <v>1060</v>
      </c>
      <c r="X117" s="48">
        <v>1344</v>
      </c>
      <c r="Y117" s="48">
        <v>1692</v>
      </c>
      <c r="Z117" s="48">
        <v>1818</v>
      </c>
      <c r="AA117" s="48">
        <v>1659</v>
      </c>
      <c r="AB117" s="48">
        <v>1581</v>
      </c>
      <c r="AC117" s="48">
        <v>1785</v>
      </c>
      <c r="AD117" s="48">
        <v>1815</v>
      </c>
      <c r="AE117" s="11">
        <v>1848</v>
      </c>
      <c r="AF117" s="11">
        <f t="shared" si="10"/>
        <v>33</v>
      </c>
      <c r="AG117" s="56">
        <f t="shared" ref="AG117:AG134" si="16">IF(ISERROR(AF117/$AF$150),"",AF117/$AF$150)</f>
        <v>-8.3948104807936904E-3</v>
      </c>
      <c r="AH117" s="56">
        <f t="shared" si="11"/>
        <v>1.4003553932247956E-2</v>
      </c>
      <c r="AI117" s="73">
        <f t="shared" si="12"/>
        <v>1.8181818181818181E-2</v>
      </c>
    </row>
    <row r="118" spans="2:35" x14ac:dyDescent="0.25">
      <c r="B118" t="s">
        <v>76</v>
      </c>
      <c r="C118" s="1"/>
      <c r="D118" s="1"/>
      <c r="E118" s="1"/>
      <c r="F118" s="1"/>
      <c r="G118" s="1"/>
      <c r="H118" s="1"/>
      <c r="I118" s="1"/>
      <c r="J118" s="1"/>
      <c r="K118" s="1"/>
      <c r="L118" s="1">
        <v>100</v>
      </c>
      <c r="M118" s="1"/>
      <c r="N118" s="1"/>
      <c r="O118" s="1"/>
      <c r="P118" s="1"/>
      <c r="Q118" s="1"/>
      <c r="R118" s="1"/>
      <c r="S118" s="1"/>
      <c r="T118" s="1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11"/>
      <c r="AF118" s="11">
        <f t="shared" si="10"/>
        <v>0</v>
      </c>
      <c r="AG118" s="56">
        <f t="shared" si="16"/>
        <v>0</v>
      </c>
      <c r="AH118" s="56">
        <f t="shared" si="11"/>
        <v>0</v>
      </c>
      <c r="AI118" s="73" t="str">
        <f t="shared" si="12"/>
        <v/>
      </c>
    </row>
    <row r="119" spans="2:35" x14ac:dyDescent="0.25">
      <c r="B119" t="s">
        <v>77</v>
      </c>
      <c r="C119" s="1">
        <v>81</v>
      </c>
      <c r="D119" s="1">
        <v>111</v>
      </c>
      <c r="E119" s="1">
        <v>96</v>
      </c>
      <c r="F119" s="1">
        <v>93</v>
      </c>
      <c r="G119" s="1">
        <v>36</v>
      </c>
      <c r="H119" s="1">
        <v>72</v>
      </c>
      <c r="I119" s="1">
        <v>69</v>
      </c>
      <c r="J119" s="1">
        <v>78</v>
      </c>
      <c r="K119" s="1">
        <v>99</v>
      </c>
      <c r="L119" s="1">
        <v>78</v>
      </c>
      <c r="M119" s="1">
        <v>51</v>
      </c>
      <c r="N119" s="1">
        <v>69</v>
      </c>
      <c r="O119" s="1">
        <v>72</v>
      </c>
      <c r="P119" s="1">
        <v>102</v>
      </c>
      <c r="Q119" s="1">
        <v>120</v>
      </c>
      <c r="R119" s="1">
        <v>51</v>
      </c>
      <c r="S119" s="1">
        <v>48</v>
      </c>
      <c r="T119" s="1">
        <v>24</v>
      </c>
      <c r="U119" s="48">
        <v>12</v>
      </c>
      <c r="V119" s="48"/>
      <c r="W119" s="48"/>
      <c r="X119" s="48"/>
      <c r="Y119" s="48"/>
      <c r="Z119" s="48"/>
      <c r="AA119" s="48"/>
      <c r="AB119" s="48"/>
      <c r="AC119" s="48"/>
      <c r="AD119" s="48"/>
      <c r="AE119" s="11"/>
      <c r="AF119" s="11">
        <f t="shared" si="10"/>
        <v>0</v>
      </c>
      <c r="AG119" s="56">
        <f t="shared" si="16"/>
        <v>0</v>
      </c>
      <c r="AH119" s="56">
        <f t="shared" si="11"/>
        <v>0</v>
      </c>
      <c r="AI119" s="73" t="str">
        <f t="shared" si="12"/>
        <v/>
      </c>
    </row>
    <row r="120" spans="2:35" x14ac:dyDescent="0.25">
      <c r="B120" t="s">
        <v>78</v>
      </c>
      <c r="C120" s="1">
        <v>90</v>
      </c>
      <c r="D120" s="1">
        <v>75</v>
      </c>
      <c r="E120" s="1">
        <v>66</v>
      </c>
      <c r="F120" s="1">
        <v>114</v>
      </c>
      <c r="G120" s="1">
        <v>100</v>
      </c>
      <c r="H120" s="1">
        <v>95</v>
      </c>
      <c r="I120" s="1">
        <v>100</v>
      </c>
      <c r="J120" s="1"/>
      <c r="K120" s="1">
        <v>100</v>
      </c>
      <c r="L120" s="1">
        <v>102</v>
      </c>
      <c r="M120" s="1">
        <v>115</v>
      </c>
      <c r="N120" s="1">
        <v>104</v>
      </c>
      <c r="O120" s="1">
        <v>121</v>
      </c>
      <c r="P120" s="1">
        <v>108</v>
      </c>
      <c r="Q120" s="1">
        <v>149</v>
      </c>
      <c r="R120" s="1">
        <v>220</v>
      </c>
      <c r="S120" s="1">
        <v>344</v>
      </c>
      <c r="T120" s="1">
        <v>281</v>
      </c>
      <c r="U120" s="48">
        <v>281</v>
      </c>
      <c r="V120" s="48">
        <v>256</v>
      </c>
      <c r="W120" s="48">
        <v>267</v>
      </c>
      <c r="X120" s="48">
        <v>248</v>
      </c>
      <c r="Y120" s="48">
        <v>275</v>
      </c>
      <c r="Z120" s="48">
        <v>311</v>
      </c>
      <c r="AA120" s="48">
        <v>270</v>
      </c>
      <c r="AB120" s="48">
        <v>308</v>
      </c>
      <c r="AC120" s="48">
        <v>277</v>
      </c>
      <c r="AD120" s="48">
        <v>177</v>
      </c>
      <c r="AE120" s="11">
        <v>193</v>
      </c>
      <c r="AF120" s="11">
        <f t="shared" si="10"/>
        <v>16</v>
      </c>
      <c r="AG120" s="56">
        <f t="shared" si="16"/>
        <v>-4.0702111422030018E-3</v>
      </c>
      <c r="AH120" s="56">
        <f t="shared" si="11"/>
        <v>1.4624923749587963E-3</v>
      </c>
      <c r="AI120" s="73">
        <f t="shared" si="12"/>
        <v>9.03954802259887E-2</v>
      </c>
    </row>
    <row r="121" spans="2:35" x14ac:dyDescent="0.25">
      <c r="B121" t="s">
        <v>79</v>
      </c>
      <c r="C121" s="1">
        <v>21</v>
      </c>
      <c r="D121" s="1"/>
      <c r="E121" s="1">
        <v>66</v>
      </c>
      <c r="F121" s="1"/>
      <c r="G121" s="1">
        <v>72</v>
      </c>
      <c r="H121" s="1">
        <v>80</v>
      </c>
      <c r="I121" s="1">
        <v>80</v>
      </c>
      <c r="J121" s="1">
        <v>84</v>
      </c>
      <c r="K121" s="1">
        <v>84</v>
      </c>
      <c r="L121" s="1">
        <v>96</v>
      </c>
      <c r="M121" s="1">
        <v>80</v>
      </c>
      <c r="N121" s="1">
        <v>56</v>
      </c>
      <c r="O121" s="1">
        <v>52</v>
      </c>
      <c r="P121" s="1">
        <v>72</v>
      </c>
      <c r="Q121" s="1">
        <v>80</v>
      </c>
      <c r="R121" s="1">
        <v>84</v>
      </c>
      <c r="S121" s="1">
        <v>80</v>
      </c>
      <c r="T121" s="1">
        <v>52</v>
      </c>
      <c r="U121" s="48">
        <v>73</v>
      </c>
      <c r="V121" s="48">
        <v>78</v>
      </c>
      <c r="W121" s="48">
        <v>78</v>
      </c>
      <c r="X121" s="48">
        <v>48</v>
      </c>
      <c r="Y121" s="48">
        <v>55</v>
      </c>
      <c r="Z121" s="48">
        <v>66</v>
      </c>
      <c r="AA121" s="48">
        <v>81</v>
      </c>
      <c r="AB121" s="48">
        <v>61</v>
      </c>
      <c r="AC121" s="48">
        <v>54</v>
      </c>
      <c r="AD121" s="48">
        <v>35</v>
      </c>
      <c r="AE121" s="11">
        <v>36</v>
      </c>
      <c r="AF121" s="11">
        <f t="shared" si="10"/>
        <v>1</v>
      </c>
      <c r="AG121" s="56">
        <f t="shared" si="16"/>
        <v>-2.5438819638768761E-4</v>
      </c>
      <c r="AH121" s="56">
        <f t="shared" si="11"/>
        <v>2.7279650517366148E-4</v>
      </c>
      <c r="AI121" s="73">
        <f t="shared" si="12"/>
        <v>2.8571428571428571E-2</v>
      </c>
    </row>
    <row r="122" spans="2:35" x14ac:dyDescent="0.25">
      <c r="B122" t="s">
        <v>45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>
        <v>5296</v>
      </c>
      <c r="R122" s="1">
        <v>5595</v>
      </c>
      <c r="S122" s="1">
        <v>5872</v>
      </c>
      <c r="T122" s="1">
        <v>5924</v>
      </c>
      <c r="U122" s="48">
        <v>6205</v>
      </c>
      <c r="V122" s="48">
        <v>6377</v>
      </c>
      <c r="W122" s="48">
        <v>7234</v>
      </c>
      <c r="X122" s="48">
        <v>7777</v>
      </c>
      <c r="Y122" s="48">
        <v>8082</v>
      </c>
      <c r="Z122" s="48">
        <v>8625</v>
      </c>
      <c r="AA122" s="48">
        <v>9361</v>
      </c>
      <c r="AB122" s="48">
        <v>9316</v>
      </c>
      <c r="AC122" s="48">
        <v>8660</v>
      </c>
      <c r="AD122" s="48">
        <v>7272</v>
      </c>
      <c r="AE122" s="11">
        <v>6362</v>
      </c>
      <c r="AF122" s="11">
        <f t="shared" si="10"/>
        <v>-910</v>
      </c>
      <c r="AG122" s="56">
        <f t="shared" si="16"/>
        <v>0.23149325871279572</v>
      </c>
      <c r="AH122" s="56">
        <f t="shared" si="11"/>
        <v>4.82092046087454E-2</v>
      </c>
      <c r="AI122" s="73">
        <f t="shared" si="12"/>
        <v>-0.12513751375137513</v>
      </c>
    </row>
    <row r="123" spans="2:35" x14ac:dyDescent="0.25">
      <c r="B123" s="47" t="s">
        <v>130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8"/>
      <c r="V123" s="48"/>
      <c r="W123" s="48">
        <v>66</v>
      </c>
      <c r="X123" s="48">
        <v>59</v>
      </c>
      <c r="Y123" s="48">
        <v>51</v>
      </c>
      <c r="Z123" s="48">
        <v>84</v>
      </c>
      <c r="AA123" s="48">
        <v>48</v>
      </c>
      <c r="AB123" s="48">
        <v>80</v>
      </c>
      <c r="AC123" s="48">
        <v>114</v>
      </c>
      <c r="AD123" s="48">
        <v>51</v>
      </c>
      <c r="AE123" s="11">
        <v>78</v>
      </c>
      <c r="AF123" s="11">
        <f t="shared" si="10"/>
        <v>27</v>
      </c>
      <c r="AG123" s="56">
        <f t="shared" si="16"/>
        <v>-6.8684813024675658E-3</v>
      </c>
      <c r="AH123" s="56">
        <f t="shared" si="11"/>
        <v>5.9105909454293328E-4</v>
      </c>
      <c r="AI123" s="73">
        <f t="shared" si="12"/>
        <v>0.52941176470588236</v>
      </c>
    </row>
    <row r="124" spans="2:35" x14ac:dyDescent="0.25">
      <c r="B124" t="s">
        <v>80</v>
      </c>
      <c r="C124" s="1">
        <v>193</v>
      </c>
      <c r="D124" s="1">
        <v>242</v>
      </c>
      <c r="E124" s="1">
        <v>209</v>
      </c>
      <c r="F124" s="1">
        <v>309</v>
      </c>
      <c r="G124" s="1">
        <v>268</v>
      </c>
      <c r="H124" s="1">
        <v>384</v>
      </c>
      <c r="I124" s="1">
        <v>421</v>
      </c>
      <c r="J124" s="1">
        <v>448</v>
      </c>
      <c r="K124" s="1">
        <v>584</v>
      </c>
      <c r="L124" s="1">
        <v>587</v>
      </c>
      <c r="M124" s="1">
        <v>605</v>
      </c>
      <c r="N124" s="1">
        <v>521</v>
      </c>
      <c r="O124" s="1">
        <v>524</v>
      </c>
      <c r="P124" s="1">
        <v>510</v>
      </c>
      <c r="Q124" s="1">
        <v>600</v>
      </c>
      <c r="R124" s="1">
        <v>707</v>
      </c>
      <c r="S124" s="1">
        <v>722</v>
      </c>
      <c r="T124" s="1">
        <v>783</v>
      </c>
      <c r="U124" s="1">
        <v>912</v>
      </c>
      <c r="V124" s="1">
        <v>999</v>
      </c>
      <c r="W124" s="1">
        <v>1126</v>
      </c>
      <c r="X124" s="1">
        <v>1251</v>
      </c>
      <c r="Y124" s="1">
        <v>1094</v>
      </c>
      <c r="Z124" s="1">
        <v>1152</v>
      </c>
      <c r="AA124" s="1">
        <v>1362</v>
      </c>
      <c r="AB124" s="1">
        <v>1472</v>
      </c>
      <c r="AC124" s="1">
        <v>1235</v>
      </c>
      <c r="AD124" s="1">
        <v>1072</v>
      </c>
      <c r="AE124" s="11">
        <v>1117</v>
      </c>
      <c r="AF124" s="11">
        <f t="shared" si="10"/>
        <v>45</v>
      </c>
      <c r="AG124" s="37">
        <f t="shared" si="16"/>
        <v>-1.1447468837445943E-2</v>
      </c>
      <c r="AH124" s="37">
        <f t="shared" si="11"/>
        <v>8.4642693410827748E-3</v>
      </c>
      <c r="AI124" s="61">
        <f t="shared" si="12"/>
        <v>4.1977611940298511E-2</v>
      </c>
    </row>
    <row r="125" spans="2:35" x14ac:dyDescent="0.25">
      <c r="B125" t="s">
        <v>159</v>
      </c>
      <c r="C125" s="1">
        <v>1493</v>
      </c>
      <c r="D125" s="1">
        <v>1595</v>
      </c>
      <c r="E125" s="1">
        <v>1523</v>
      </c>
      <c r="F125" s="1">
        <v>1185</v>
      </c>
      <c r="G125" s="1">
        <v>1295</v>
      </c>
      <c r="H125" s="1">
        <v>1238</v>
      </c>
      <c r="I125" s="1">
        <v>1239</v>
      </c>
      <c r="J125" s="1">
        <v>1351</v>
      </c>
      <c r="K125" s="1">
        <v>1347</v>
      </c>
      <c r="L125" s="1">
        <v>1365</v>
      </c>
      <c r="M125" s="1">
        <v>1247</v>
      </c>
      <c r="N125" s="1">
        <v>1761</v>
      </c>
      <c r="O125" s="1">
        <v>1689</v>
      </c>
      <c r="P125" s="1">
        <v>1376</v>
      </c>
      <c r="Q125" s="1">
        <v>1473</v>
      </c>
      <c r="R125" s="1">
        <v>1676</v>
      </c>
      <c r="S125" s="1">
        <v>1560</v>
      </c>
      <c r="T125" s="1">
        <v>1494</v>
      </c>
      <c r="U125" s="1">
        <v>1693</v>
      </c>
      <c r="V125" s="1">
        <v>1845</v>
      </c>
      <c r="W125" s="1">
        <v>1633</v>
      </c>
      <c r="X125" s="1">
        <v>1494</v>
      </c>
      <c r="Y125" s="1">
        <v>1713</v>
      </c>
      <c r="Z125" s="1">
        <v>1743</v>
      </c>
      <c r="AA125" s="1">
        <v>1905</v>
      </c>
      <c r="AB125" s="1">
        <v>2124</v>
      </c>
      <c r="AC125" s="1">
        <v>2058</v>
      </c>
      <c r="AD125" s="1">
        <v>2046</v>
      </c>
      <c r="AE125" s="11">
        <v>1743</v>
      </c>
      <c r="AF125" s="11">
        <f t="shared" si="10"/>
        <v>-303</v>
      </c>
      <c r="AG125" s="37">
        <f t="shared" si="16"/>
        <v>7.7079623505469347E-2</v>
      </c>
      <c r="AH125" s="37">
        <f t="shared" si="11"/>
        <v>1.3207897458824778E-2</v>
      </c>
      <c r="AI125" s="61">
        <f t="shared" si="12"/>
        <v>-0.14809384164222875</v>
      </c>
    </row>
    <row r="126" spans="2:35" x14ac:dyDescent="0.25">
      <c r="B126" t="s">
        <v>81</v>
      </c>
      <c r="C126" s="1">
        <v>1786</v>
      </c>
      <c r="D126" s="1">
        <v>1847</v>
      </c>
      <c r="E126" s="1">
        <v>1723</v>
      </c>
      <c r="F126" s="1">
        <v>1843</v>
      </c>
      <c r="G126" s="1">
        <v>1841</v>
      </c>
      <c r="H126" s="1">
        <v>2251</v>
      </c>
      <c r="I126" s="1">
        <v>2348</v>
      </c>
      <c r="J126" s="1">
        <v>2225</v>
      </c>
      <c r="K126" s="1">
        <v>2570</v>
      </c>
      <c r="L126" s="1">
        <v>2968</v>
      </c>
      <c r="M126" s="1">
        <v>2640</v>
      </c>
      <c r="N126" s="1">
        <v>2665</v>
      </c>
      <c r="O126" s="1">
        <v>2594</v>
      </c>
      <c r="P126" s="1">
        <v>2452</v>
      </c>
      <c r="Q126" s="1">
        <v>2571</v>
      </c>
      <c r="R126" s="1">
        <v>2666</v>
      </c>
      <c r="S126" s="1">
        <v>2824</v>
      </c>
      <c r="T126" s="1">
        <v>2799</v>
      </c>
      <c r="U126" s="1">
        <v>3080</v>
      </c>
      <c r="V126" s="1">
        <v>3409</v>
      </c>
      <c r="W126" s="1">
        <v>3615</v>
      </c>
      <c r="X126" s="1">
        <v>4029</v>
      </c>
      <c r="Y126" s="1">
        <v>4306</v>
      </c>
      <c r="Z126" s="1">
        <v>4338</v>
      </c>
      <c r="AA126" s="1">
        <v>4344</v>
      </c>
      <c r="AB126" s="1">
        <v>4402</v>
      </c>
      <c r="AC126" s="1">
        <v>4218</v>
      </c>
      <c r="AD126" s="1">
        <v>3580</v>
      </c>
      <c r="AE126" s="11">
        <v>2958</v>
      </c>
      <c r="AF126" s="11">
        <f t="shared" si="10"/>
        <v>-622</v>
      </c>
      <c r="AG126" s="37">
        <f t="shared" si="16"/>
        <v>0.15822945815314168</v>
      </c>
      <c r="AH126" s="37">
        <f t="shared" si="11"/>
        <v>2.2414779508435852E-2</v>
      </c>
      <c r="AI126" s="61">
        <f t="shared" si="12"/>
        <v>-0.17374301675977655</v>
      </c>
    </row>
    <row r="127" spans="2:35" x14ac:dyDescent="0.25">
      <c r="B127" t="s">
        <v>82</v>
      </c>
      <c r="C127" s="1">
        <v>1704</v>
      </c>
      <c r="D127" s="1">
        <v>1833</v>
      </c>
      <c r="E127" s="1">
        <v>1851</v>
      </c>
      <c r="F127" s="1">
        <v>1969</v>
      </c>
      <c r="G127" s="1">
        <v>2097</v>
      </c>
      <c r="H127" s="1">
        <v>1953</v>
      </c>
      <c r="I127" s="1">
        <v>1706</v>
      </c>
      <c r="J127" s="1">
        <v>2226</v>
      </c>
      <c r="K127" s="1">
        <v>2529</v>
      </c>
      <c r="L127" s="1">
        <v>2523</v>
      </c>
      <c r="M127" s="1">
        <v>2693</v>
      </c>
      <c r="N127" s="1">
        <v>2789</v>
      </c>
      <c r="O127" s="1">
        <v>2855</v>
      </c>
      <c r="P127" s="1">
        <v>3037</v>
      </c>
      <c r="Q127" s="1">
        <v>2841</v>
      </c>
      <c r="R127" s="1">
        <v>2580</v>
      </c>
      <c r="S127" s="1">
        <v>2967</v>
      </c>
      <c r="T127" s="1">
        <v>3267</v>
      </c>
      <c r="U127" s="1">
        <v>3438</v>
      </c>
      <c r="V127" s="1">
        <v>3480</v>
      </c>
      <c r="W127" s="1">
        <v>3159</v>
      </c>
      <c r="X127" s="1">
        <v>3318</v>
      </c>
      <c r="Y127" s="1">
        <v>3423</v>
      </c>
      <c r="Z127" s="1">
        <v>3600</v>
      </c>
      <c r="AA127" s="1">
        <v>3591</v>
      </c>
      <c r="AB127" s="1">
        <v>3927</v>
      </c>
      <c r="AC127" s="1">
        <v>3735</v>
      </c>
      <c r="AD127" s="1">
        <v>3678</v>
      </c>
      <c r="AE127" s="11">
        <v>3381</v>
      </c>
      <c r="AF127" s="11">
        <f t="shared" si="10"/>
        <v>-297</v>
      </c>
      <c r="AG127" s="37">
        <f t="shared" si="16"/>
        <v>7.5553294327143222E-2</v>
      </c>
      <c r="AH127" s="37">
        <f t="shared" si="11"/>
        <v>2.5620138444226375E-2</v>
      </c>
      <c r="AI127" s="61">
        <f t="shared" si="12"/>
        <v>-8.0750407830342583E-2</v>
      </c>
    </row>
    <row r="128" spans="2:35" x14ac:dyDescent="0.25">
      <c r="B128" t="s">
        <v>83</v>
      </c>
      <c r="C128" s="1">
        <v>72</v>
      </c>
      <c r="D128" s="1">
        <v>63</v>
      </c>
      <c r="E128" s="1">
        <v>75</v>
      </c>
      <c r="F128" s="1">
        <v>65</v>
      </c>
      <c r="G128" s="1">
        <v>53</v>
      </c>
      <c r="H128" s="1">
        <v>51</v>
      </c>
      <c r="I128" s="1">
        <v>39</v>
      </c>
      <c r="J128" s="1">
        <v>33</v>
      </c>
      <c r="K128" s="1">
        <v>18</v>
      </c>
      <c r="L128" s="1">
        <v>30</v>
      </c>
      <c r="M128" s="1">
        <v>30</v>
      </c>
      <c r="N128" s="1">
        <v>30</v>
      </c>
      <c r="O128" s="1">
        <v>56</v>
      </c>
      <c r="P128" s="1">
        <v>61</v>
      </c>
      <c r="Q128" s="1">
        <v>48</v>
      </c>
      <c r="R128" s="1">
        <v>40</v>
      </c>
      <c r="S128" s="1">
        <v>48</v>
      </c>
      <c r="T128" s="1">
        <v>111</v>
      </c>
      <c r="U128" s="1">
        <v>131</v>
      </c>
      <c r="V128" s="1">
        <v>140</v>
      </c>
      <c r="W128" s="1">
        <v>188</v>
      </c>
      <c r="X128" s="1">
        <v>190</v>
      </c>
      <c r="Y128" s="1">
        <v>145</v>
      </c>
      <c r="Z128" s="1">
        <v>135</v>
      </c>
      <c r="AA128" s="1">
        <v>132</v>
      </c>
      <c r="AB128" s="1">
        <v>183</v>
      </c>
      <c r="AC128" s="1">
        <v>209</v>
      </c>
      <c r="AD128" s="1">
        <v>218</v>
      </c>
      <c r="AE128" s="11">
        <v>216</v>
      </c>
      <c r="AF128" s="11">
        <f t="shared" si="10"/>
        <v>-2</v>
      </c>
      <c r="AG128" s="37">
        <f t="shared" si="16"/>
        <v>5.0877639277537522E-4</v>
      </c>
      <c r="AH128" s="37">
        <f t="shared" si="11"/>
        <v>1.636779031041969E-3</v>
      </c>
      <c r="AI128" s="61">
        <f t="shared" si="12"/>
        <v>-9.1743119266055051E-3</v>
      </c>
    </row>
    <row r="129" spans="1:1022 1040:2048 2066:3055 3073:4081 4099:5107 5125:6133 6151:7159 7177:8185 8203:9211 9229:10237 10255:11263 11281:13296 13314:14322 14340:15348 15366:16374" x14ac:dyDescent="0.25">
      <c r="B129" t="s">
        <v>84</v>
      </c>
      <c r="C129" s="1">
        <v>4146</v>
      </c>
      <c r="D129" s="1">
        <v>4482</v>
      </c>
      <c r="E129" s="1">
        <v>4394</v>
      </c>
      <c r="F129" s="1">
        <v>4695</v>
      </c>
      <c r="G129" s="1">
        <v>4819</v>
      </c>
      <c r="H129" s="1">
        <v>4639</v>
      </c>
      <c r="I129" s="1">
        <v>5025</v>
      </c>
      <c r="J129" s="1">
        <v>4592</v>
      </c>
      <c r="K129" s="1">
        <v>4986</v>
      </c>
      <c r="L129" s="1">
        <v>5039</v>
      </c>
      <c r="M129" s="1">
        <v>4455</v>
      </c>
      <c r="N129" s="1">
        <v>4865</v>
      </c>
      <c r="O129" s="1">
        <v>4893.5</v>
      </c>
      <c r="P129" s="1">
        <v>4749.5</v>
      </c>
      <c r="Q129" s="1">
        <v>4723.5</v>
      </c>
      <c r="R129" s="1">
        <v>4907.5</v>
      </c>
      <c r="S129" s="1">
        <v>4762.5</v>
      </c>
      <c r="T129" s="1">
        <v>4662.5</v>
      </c>
      <c r="U129" s="1">
        <v>4537.5</v>
      </c>
      <c r="V129" s="1">
        <v>4783</v>
      </c>
      <c r="W129" s="1">
        <v>6204</v>
      </c>
      <c r="X129" s="1">
        <v>6105.5</v>
      </c>
      <c r="Y129" s="1">
        <v>6427.5</v>
      </c>
      <c r="Z129" s="1">
        <v>6895.5</v>
      </c>
      <c r="AA129" s="1">
        <v>5745</v>
      </c>
      <c r="AB129" s="1">
        <v>6678</v>
      </c>
      <c r="AC129" s="1">
        <v>6562</v>
      </c>
      <c r="AD129" s="1">
        <v>5946.5</v>
      </c>
      <c r="AE129" s="11">
        <v>7088.5</v>
      </c>
      <c r="AF129" s="11">
        <f t="shared" si="10"/>
        <v>1142</v>
      </c>
      <c r="AG129" s="37">
        <f t="shared" si="16"/>
        <v>-0.29051132027473925</v>
      </c>
      <c r="AH129" s="37">
        <f t="shared" si="11"/>
        <v>5.3714389636763879E-2</v>
      </c>
      <c r="AI129" s="61">
        <f t="shared" si="12"/>
        <v>0.192045741192298</v>
      </c>
    </row>
    <row r="130" spans="1:1022 1040:2048 2066:3055 3073:4081 4099:5107 5125:6133 6151:7159 7177:8185 8203:9211 9229:10237 10255:11263 11281:13296 13314:14322 14340:15348 15366:16374" x14ac:dyDescent="0.25">
      <c r="B130" t="s">
        <v>85</v>
      </c>
      <c r="C130" s="1">
        <v>630</v>
      </c>
      <c r="D130" s="1">
        <v>225</v>
      </c>
      <c r="E130" s="1">
        <v>273</v>
      </c>
      <c r="F130" s="1">
        <v>231</v>
      </c>
      <c r="G130" s="1">
        <v>198</v>
      </c>
      <c r="H130" s="1">
        <v>153</v>
      </c>
      <c r="I130" s="1">
        <v>261</v>
      </c>
      <c r="J130" s="1">
        <v>417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1"/>
      <c r="AF130" s="11">
        <f t="shared" si="10"/>
        <v>0</v>
      </c>
      <c r="AG130" s="37">
        <f t="shared" si="16"/>
        <v>0</v>
      </c>
      <c r="AH130" s="37">
        <f t="shared" si="11"/>
        <v>0</v>
      </c>
      <c r="AI130" s="61" t="str">
        <f t="shared" si="12"/>
        <v/>
      </c>
    </row>
    <row r="131" spans="1:1022 1040:2048 2066:3055 3073:4081 4099:5107 5125:6133 6151:7159 7177:8185 8203:9211 9229:10237 10255:11263 11281:13296 13314:14322 14340:15348 15366:16374" x14ac:dyDescent="0.25">
      <c r="B131" t="s">
        <v>86</v>
      </c>
      <c r="C131" s="1">
        <v>81</v>
      </c>
      <c r="D131" s="1">
        <v>42</v>
      </c>
      <c r="E131" s="1">
        <v>36</v>
      </c>
      <c r="F131" s="1"/>
      <c r="G131" s="1">
        <v>56</v>
      </c>
      <c r="H131" s="1">
        <v>68</v>
      </c>
      <c r="I131" s="1">
        <v>52</v>
      </c>
      <c r="J131" s="1"/>
      <c r="K131" s="1"/>
      <c r="L131" s="1">
        <v>20</v>
      </c>
      <c r="M131" s="1">
        <v>40</v>
      </c>
      <c r="N131" s="1">
        <v>55</v>
      </c>
      <c r="O131" s="1">
        <v>45</v>
      </c>
      <c r="P131" s="1">
        <v>10</v>
      </c>
      <c r="Q131" s="1">
        <v>50</v>
      </c>
      <c r="R131" s="1">
        <v>39</v>
      </c>
      <c r="S131" s="1">
        <v>13</v>
      </c>
      <c r="T131" s="1">
        <v>45</v>
      </c>
      <c r="U131" s="1">
        <v>33</v>
      </c>
      <c r="V131" s="1">
        <v>40</v>
      </c>
      <c r="W131" s="1">
        <v>56</v>
      </c>
      <c r="X131" s="1">
        <v>32</v>
      </c>
      <c r="Y131" s="1">
        <v>35</v>
      </c>
      <c r="Z131" s="1">
        <v>65</v>
      </c>
      <c r="AA131" s="1">
        <v>35</v>
      </c>
      <c r="AB131" s="1">
        <v>30</v>
      </c>
      <c r="AC131" s="1">
        <v>25</v>
      </c>
      <c r="AD131" s="1">
        <v>15</v>
      </c>
      <c r="AE131" s="11">
        <v>30</v>
      </c>
      <c r="AF131" s="11">
        <f t="shared" si="10"/>
        <v>15</v>
      </c>
      <c r="AG131" s="37">
        <f t="shared" si="16"/>
        <v>-3.8158229458153141E-3</v>
      </c>
      <c r="AH131" s="37">
        <f t="shared" si="11"/>
        <v>2.2733042097805125E-4</v>
      </c>
      <c r="AI131" s="61">
        <f t="shared" si="12"/>
        <v>1</v>
      </c>
    </row>
    <row r="132" spans="1:1022 1040:2048 2066:3055 3073:4081 4099:5107 5125:6133 6151:7159 7177:8185 8203:9211 9229:10237 10255:11263 11281:13296 13314:14322 14340:15348 15366:16374" x14ac:dyDescent="0.25">
      <c r="B132" t="s">
        <v>87</v>
      </c>
      <c r="C132" s="1">
        <v>134</v>
      </c>
      <c r="D132" s="1">
        <v>163</v>
      </c>
      <c r="E132" s="1">
        <v>254</v>
      </c>
      <c r="F132" s="1">
        <v>214</v>
      </c>
      <c r="G132" s="1">
        <v>209</v>
      </c>
      <c r="H132" s="1">
        <v>246</v>
      </c>
      <c r="I132" s="1">
        <v>209</v>
      </c>
      <c r="J132" s="1">
        <v>262</v>
      </c>
      <c r="K132" s="1">
        <v>229</v>
      </c>
      <c r="L132" s="1">
        <v>264</v>
      </c>
      <c r="M132" s="1">
        <v>197</v>
      </c>
      <c r="N132" s="1">
        <v>66</v>
      </c>
      <c r="O132" s="1">
        <v>108</v>
      </c>
      <c r="P132" s="1">
        <v>91</v>
      </c>
      <c r="Q132" s="1">
        <v>33</v>
      </c>
      <c r="R132" s="1">
        <v>33</v>
      </c>
      <c r="S132" s="1">
        <v>26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1"/>
      <c r="AF132" s="11">
        <f t="shared" si="10"/>
        <v>0</v>
      </c>
      <c r="AG132" s="37">
        <f t="shared" si="16"/>
        <v>0</v>
      </c>
      <c r="AH132" s="37">
        <f t="shared" si="11"/>
        <v>0</v>
      </c>
      <c r="AI132" s="61" t="str">
        <f t="shared" si="12"/>
        <v/>
      </c>
    </row>
    <row r="133" spans="1:1022 1040:2048 2066:3055 3073:4081 4099:5107 5125:6133 6151:7159 7177:8185 8203:9211 9229:10237 10255:11263 11281:13296 13314:14322 14340:15348 15366:16374" x14ac:dyDescent="0.25">
      <c r="B133" t="s">
        <v>88</v>
      </c>
      <c r="C133" s="1">
        <v>2630</v>
      </c>
      <c r="D133" s="1">
        <v>2428</v>
      </c>
      <c r="E133" s="1">
        <v>2183</v>
      </c>
      <c r="F133" s="1">
        <v>2486</v>
      </c>
      <c r="G133" s="1">
        <v>2534</v>
      </c>
      <c r="H133" s="1">
        <v>2401</v>
      </c>
      <c r="I133" s="1">
        <v>2453</v>
      </c>
      <c r="J133" s="1">
        <v>3018</v>
      </c>
      <c r="K133" s="1">
        <v>2798</v>
      </c>
      <c r="L133" s="1">
        <v>2978</v>
      </c>
      <c r="M133" s="1">
        <v>3347</v>
      </c>
      <c r="N133" s="1">
        <v>3492</v>
      </c>
      <c r="O133" s="1">
        <v>3520</v>
      </c>
      <c r="P133" s="1">
        <v>2995</v>
      </c>
      <c r="Q133" s="1">
        <v>2949</v>
      </c>
      <c r="R133" s="1">
        <v>3144</v>
      </c>
      <c r="S133" s="1">
        <v>3300</v>
      </c>
      <c r="T133" s="1">
        <v>3467</v>
      </c>
      <c r="U133" s="1">
        <v>3728</v>
      </c>
      <c r="V133" s="1">
        <v>3402</v>
      </c>
      <c r="W133" s="1">
        <v>3825</v>
      </c>
      <c r="X133" s="1">
        <v>3701</v>
      </c>
      <c r="Y133" s="1">
        <v>3338</v>
      </c>
      <c r="Z133" s="1">
        <v>3546</v>
      </c>
      <c r="AA133" s="1">
        <v>3693</v>
      </c>
      <c r="AB133" s="1">
        <v>3567</v>
      </c>
      <c r="AC133" s="1">
        <v>4124</v>
      </c>
      <c r="AD133" s="1">
        <v>3893</v>
      </c>
      <c r="AE133" s="11">
        <v>3480</v>
      </c>
      <c r="AF133" s="11">
        <f t="shared" si="10"/>
        <v>-413</v>
      </c>
      <c r="AG133" s="37">
        <f t="shared" si="16"/>
        <v>0.10506232510811499</v>
      </c>
      <c r="AH133" s="37">
        <f t="shared" si="11"/>
        <v>2.6370328833453943E-2</v>
      </c>
      <c r="AI133" s="61">
        <f t="shared" si="12"/>
        <v>-0.10608784998715644</v>
      </c>
    </row>
    <row r="134" spans="1:1022 1040:2048 2066:3055 3073:4081 4099:5107 5125:6133 6151:7159 7177:8185 8203:9211 9229:10237 10255:11263 11281:13296 13314:14322 14340:15348 15366:16374" x14ac:dyDescent="0.25">
      <c r="B134" t="s">
        <v>89</v>
      </c>
      <c r="C134" s="1">
        <v>603</v>
      </c>
      <c r="D134" s="1">
        <v>570</v>
      </c>
      <c r="E134" s="1">
        <v>546</v>
      </c>
      <c r="F134" s="1">
        <v>582</v>
      </c>
      <c r="G134" s="1">
        <v>630</v>
      </c>
      <c r="H134" s="1">
        <v>798</v>
      </c>
      <c r="I134" s="1">
        <v>842</v>
      </c>
      <c r="J134" s="1">
        <v>886</v>
      </c>
      <c r="K134" s="1">
        <v>930</v>
      </c>
      <c r="L134" s="1">
        <v>1078</v>
      </c>
      <c r="M134" s="1">
        <v>1335</v>
      </c>
      <c r="N134" s="1">
        <v>1418</v>
      </c>
      <c r="O134" s="1">
        <v>1493</v>
      </c>
      <c r="P134" s="1">
        <v>1338</v>
      </c>
      <c r="Q134" s="1">
        <v>1256</v>
      </c>
      <c r="R134" s="1">
        <v>1234</v>
      </c>
      <c r="S134" s="1">
        <v>1245</v>
      </c>
      <c r="T134" s="1">
        <v>1261</v>
      </c>
      <c r="U134" s="1">
        <v>1003</v>
      </c>
      <c r="V134" s="1">
        <v>905</v>
      </c>
      <c r="W134" s="1">
        <v>879</v>
      </c>
      <c r="X134" s="1">
        <v>843</v>
      </c>
      <c r="Y134" s="1">
        <v>901</v>
      </c>
      <c r="Z134" s="1">
        <v>930</v>
      </c>
      <c r="AA134" s="1">
        <v>759</v>
      </c>
      <c r="AB134" s="1">
        <v>810</v>
      </c>
      <c r="AC134" s="1">
        <v>678</v>
      </c>
      <c r="AD134" s="1">
        <v>618</v>
      </c>
      <c r="AE134" s="11">
        <v>603</v>
      </c>
      <c r="AF134" s="11">
        <f t="shared" si="10"/>
        <v>-15</v>
      </c>
      <c r="AG134" s="37">
        <f t="shared" si="16"/>
        <v>3.8158229458153141E-3</v>
      </c>
      <c r="AH134" s="37">
        <f t="shared" si="11"/>
        <v>4.5693414616588303E-3</v>
      </c>
      <c r="AI134" s="61">
        <f t="shared" si="12"/>
        <v>-2.4271844660194174E-2</v>
      </c>
    </row>
    <row r="135" spans="1:1022 1040:2048 2066:3055 3073:4081 4099:5107 5125:6133 6151:7159 7177:8185 8203:9211 9229:10237 10255:11263 11281:13296 13314:14322 14340:15348 15366:16374" x14ac:dyDescent="0.25">
      <c r="B135" s="47" t="s">
        <v>150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>
        <v>1530</v>
      </c>
      <c r="AD135" s="1">
        <v>1557</v>
      </c>
      <c r="AE135" s="11">
        <v>1678</v>
      </c>
      <c r="AF135" s="11">
        <f t="shared" si="10"/>
        <v>121</v>
      </c>
      <c r="AH135" s="37">
        <f t="shared" si="11"/>
        <v>1.2715348213372333E-2</v>
      </c>
      <c r="AI135" s="61">
        <f t="shared" si="12"/>
        <v>7.7713551701991013E-2</v>
      </c>
    </row>
    <row r="136" spans="1:1022 1040:2048 2066:3055 3073:4081 4099:5107 5125:6133 6151:7159 7177:8185 8203:9211 9229:10237 10255:11263 11281:13296 13314:14322 14340:15348 15366:16374" s="19" customFormat="1" x14ac:dyDescent="0.25">
      <c r="A136" s="18"/>
      <c r="B136" s="4" t="s">
        <v>90</v>
      </c>
      <c r="C136" s="19">
        <v>295</v>
      </c>
      <c r="D136" s="19">
        <v>177</v>
      </c>
      <c r="E136" s="19">
        <v>228</v>
      </c>
      <c r="F136" s="19">
        <v>321</v>
      </c>
      <c r="G136" s="19">
        <v>318</v>
      </c>
      <c r="H136" s="19">
        <v>429</v>
      </c>
      <c r="I136" s="19">
        <v>528</v>
      </c>
      <c r="J136" s="19">
        <v>282</v>
      </c>
      <c r="K136" s="19">
        <v>375</v>
      </c>
      <c r="L136" s="19">
        <v>418</v>
      </c>
      <c r="M136" s="19">
        <v>510</v>
      </c>
      <c r="N136" s="19">
        <v>513</v>
      </c>
      <c r="O136" s="19">
        <v>447</v>
      </c>
      <c r="P136" s="19">
        <v>476</v>
      </c>
      <c r="Q136" s="19">
        <v>436</v>
      </c>
      <c r="R136" s="19">
        <v>499</v>
      </c>
      <c r="S136" s="19">
        <v>552</v>
      </c>
      <c r="T136" s="19">
        <v>571</v>
      </c>
      <c r="U136" s="19">
        <v>723</v>
      </c>
      <c r="V136" s="19">
        <v>817</v>
      </c>
      <c r="W136" s="19">
        <v>852</v>
      </c>
      <c r="X136" s="19">
        <v>809</v>
      </c>
      <c r="Y136" s="19">
        <v>697</v>
      </c>
      <c r="Z136" s="19">
        <v>696</v>
      </c>
      <c r="AA136" s="19">
        <v>871</v>
      </c>
      <c r="AB136" s="19">
        <v>813</v>
      </c>
      <c r="AC136" s="19">
        <v>669</v>
      </c>
      <c r="AD136" s="19">
        <v>623</v>
      </c>
      <c r="AE136" s="11">
        <v>541</v>
      </c>
      <c r="AF136" s="11">
        <f t="shared" si="10"/>
        <v>-82</v>
      </c>
      <c r="AG136" s="54">
        <f t="shared" ref="AG136:AG141" si="17">IF(ISERROR(AF136/$AF$150),"",AF136/$AF$150)</f>
        <v>2.0859832103790384E-2</v>
      </c>
      <c r="AH136" s="54">
        <f t="shared" si="11"/>
        <v>4.0995252583041911E-3</v>
      </c>
      <c r="AI136" s="72">
        <f t="shared" si="12"/>
        <v>-0.13162118780096307</v>
      </c>
      <c r="AL136"/>
      <c r="AM136"/>
      <c r="AN136"/>
      <c r="AO136"/>
      <c r="AZ136" s="18"/>
      <c r="BA136" s="4"/>
      <c r="BS136" s="18"/>
      <c r="BT136" s="4"/>
      <c r="CL136" s="18"/>
      <c r="CM136" s="4"/>
      <c r="DE136" s="18"/>
      <c r="DF136" s="4"/>
      <c r="DX136" s="18"/>
      <c r="DY136" s="4"/>
      <c r="EQ136" s="18"/>
      <c r="ER136" s="4"/>
      <c r="FJ136" s="18"/>
      <c r="FK136" s="4"/>
      <c r="GC136" s="18"/>
      <c r="GD136" s="4"/>
      <c r="GV136" s="18"/>
      <c r="GW136" s="4"/>
      <c r="HO136" s="18"/>
      <c r="HP136" s="4"/>
      <c r="IH136" s="18"/>
      <c r="II136" s="4"/>
      <c r="JA136" s="18"/>
      <c r="JB136" s="4"/>
      <c r="JT136" s="18"/>
      <c r="JU136" s="4"/>
      <c r="KM136" s="18"/>
      <c r="KN136" s="4"/>
      <c r="LF136" s="18"/>
      <c r="LG136" s="4"/>
      <c r="LY136" s="18"/>
      <c r="LZ136" s="4"/>
      <c r="MR136" s="18"/>
      <c r="MS136" s="4"/>
      <c r="NK136" s="18"/>
      <c r="NL136" s="4"/>
      <c r="OD136" s="18"/>
      <c r="OE136" s="4"/>
      <c r="OW136" s="18"/>
      <c r="OX136" s="4"/>
      <c r="PP136" s="18"/>
      <c r="PQ136" s="4"/>
      <c r="QI136" s="18"/>
      <c r="QJ136" s="4"/>
      <c r="RB136" s="18"/>
      <c r="RC136" s="4"/>
      <c r="RU136" s="18"/>
      <c r="RV136" s="4"/>
      <c r="SN136" s="18"/>
      <c r="SO136" s="4"/>
      <c r="TG136" s="18"/>
      <c r="TH136" s="4"/>
      <c r="TZ136" s="18"/>
      <c r="UA136" s="4"/>
      <c r="US136" s="18"/>
      <c r="UT136" s="4"/>
      <c r="VL136" s="18"/>
      <c r="VM136" s="4"/>
      <c r="WE136" s="18"/>
      <c r="WF136" s="4"/>
      <c r="WX136" s="18"/>
      <c r="WY136" s="4"/>
      <c r="XQ136" s="18"/>
      <c r="XR136" s="4"/>
      <c r="YJ136" s="18"/>
      <c r="YK136" s="4"/>
      <c r="ZC136" s="18"/>
      <c r="ZD136" s="4"/>
      <c r="ZV136" s="18"/>
      <c r="ZW136" s="4"/>
      <c r="AAO136" s="18"/>
      <c r="AAP136" s="4"/>
      <c r="ABH136" s="18"/>
      <c r="ABI136" s="4"/>
      <c r="ACA136" s="18"/>
      <c r="ACB136" s="4"/>
      <c r="ACT136" s="18"/>
      <c r="ACU136" s="4"/>
      <c r="ADM136" s="18"/>
      <c r="ADN136" s="4"/>
      <c r="AEF136" s="18"/>
      <c r="AEG136" s="4"/>
      <c r="AEY136" s="18"/>
      <c r="AEZ136" s="4"/>
      <c r="AFR136" s="18"/>
      <c r="AFS136" s="4"/>
      <c r="AGK136" s="18"/>
      <c r="AGL136" s="4"/>
      <c r="AHD136" s="18"/>
      <c r="AHE136" s="4"/>
      <c r="AHW136" s="18"/>
      <c r="AHX136" s="4"/>
      <c r="AIP136" s="18"/>
      <c r="AIQ136" s="4"/>
      <c r="AJI136" s="18"/>
      <c r="AJJ136" s="4"/>
      <c r="AKB136" s="18"/>
      <c r="AKC136" s="4"/>
      <c r="AKU136" s="18"/>
      <c r="AKV136" s="4"/>
      <c r="ALN136" s="18"/>
      <c r="ALO136" s="4"/>
      <c r="AMG136" s="18"/>
      <c r="AMH136" s="4"/>
      <c r="AMZ136" s="18"/>
      <c r="ANA136" s="4"/>
      <c r="ANS136" s="18"/>
      <c r="ANT136" s="4"/>
      <c r="AOL136" s="18"/>
      <c r="AOM136" s="4"/>
      <c r="APE136" s="18"/>
      <c r="APF136" s="4"/>
      <c r="APX136" s="18"/>
      <c r="APY136" s="4"/>
      <c r="AQQ136" s="18"/>
      <c r="AQR136" s="4"/>
      <c r="ARJ136" s="18"/>
      <c r="ARK136" s="4"/>
      <c r="ASC136" s="18"/>
      <c r="ASD136" s="4"/>
      <c r="ASV136" s="18"/>
      <c r="ASW136" s="4"/>
      <c r="ATO136" s="18"/>
      <c r="ATP136" s="4"/>
      <c r="AUH136" s="18"/>
      <c r="AUI136" s="4"/>
      <c r="AVA136" s="18"/>
      <c r="AVB136" s="4"/>
      <c r="AVT136" s="18"/>
      <c r="AVU136" s="4"/>
      <c r="AWM136" s="18"/>
      <c r="AWN136" s="4"/>
      <c r="AXF136" s="18"/>
      <c r="AXG136" s="4"/>
      <c r="AXY136" s="18"/>
      <c r="AXZ136" s="4"/>
      <c r="AYR136" s="18"/>
      <c r="AYS136" s="4"/>
      <c r="AZK136" s="18"/>
      <c r="AZL136" s="4"/>
      <c r="BAD136" s="18"/>
      <c r="BAE136" s="4"/>
      <c r="BAW136" s="18"/>
      <c r="BAX136" s="4"/>
      <c r="BBP136" s="18"/>
      <c r="BBQ136" s="4"/>
      <c r="BCI136" s="18"/>
      <c r="BCJ136" s="4"/>
      <c r="BDB136" s="18"/>
      <c r="BDC136" s="4"/>
      <c r="BDU136" s="18"/>
      <c r="BDV136" s="4"/>
      <c r="BEN136" s="18"/>
      <c r="BEO136" s="4"/>
      <c r="BFG136" s="18"/>
      <c r="BFH136" s="4"/>
      <c r="BFZ136" s="18"/>
      <c r="BGA136" s="4"/>
      <c r="BGS136" s="18"/>
      <c r="BGT136" s="4"/>
      <c r="BHL136" s="18"/>
      <c r="BHM136" s="4"/>
      <c r="BIE136" s="18"/>
      <c r="BIF136" s="4"/>
      <c r="BIX136" s="18"/>
      <c r="BIY136" s="4"/>
      <c r="BJQ136" s="18"/>
      <c r="BJR136" s="4"/>
      <c r="BKJ136" s="18"/>
      <c r="BKK136" s="4"/>
      <c r="BLC136" s="18"/>
      <c r="BLD136" s="4"/>
      <c r="BLV136" s="18"/>
      <c r="BLW136" s="4"/>
      <c r="BMO136" s="18"/>
      <c r="BMP136" s="4"/>
      <c r="BNH136" s="18"/>
      <c r="BNI136" s="4"/>
      <c r="BOA136" s="18"/>
      <c r="BOB136" s="4"/>
      <c r="BOT136" s="18"/>
      <c r="BOU136" s="4"/>
      <c r="BPM136" s="18"/>
      <c r="BPN136" s="4"/>
      <c r="BQF136" s="18"/>
      <c r="BQG136" s="4"/>
      <c r="BQY136" s="18"/>
      <c r="BQZ136" s="4"/>
      <c r="BRR136" s="18"/>
      <c r="BRS136" s="4"/>
      <c r="BSK136" s="18"/>
      <c r="BSL136" s="4"/>
      <c r="BTD136" s="18"/>
      <c r="BTE136" s="4"/>
      <c r="BTW136" s="18"/>
      <c r="BTX136" s="4"/>
      <c r="BUP136" s="18"/>
      <c r="BUQ136" s="4"/>
      <c r="BVI136" s="18"/>
      <c r="BVJ136" s="4"/>
      <c r="BWB136" s="18"/>
      <c r="BWC136" s="4"/>
      <c r="BWU136" s="18"/>
      <c r="BWV136" s="4"/>
      <c r="BXN136" s="18"/>
      <c r="BXO136" s="4"/>
      <c r="BYG136" s="18"/>
      <c r="BYH136" s="4"/>
      <c r="BYZ136" s="18"/>
      <c r="BZA136" s="4"/>
      <c r="BZS136" s="18"/>
      <c r="BZT136" s="4"/>
      <c r="CAL136" s="18"/>
      <c r="CAM136" s="4"/>
      <c r="CBE136" s="18"/>
      <c r="CBF136" s="4"/>
      <c r="CBX136" s="18"/>
      <c r="CBY136" s="4"/>
      <c r="CCQ136" s="18"/>
      <c r="CCR136" s="4"/>
      <c r="CDJ136" s="18"/>
      <c r="CDK136" s="4"/>
      <c r="CEC136" s="18"/>
      <c r="CED136" s="4"/>
      <c r="CEV136" s="18"/>
      <c r="CEW136" s="4"/>
      <c r="CFO136" s="18"/>
      <c r="CFP136" s="4"/>
      <c r="CGH136" s="18"/>
      <c r="CGI136" s="4"/>
      <c r="CHA136" s="18"/>
      <c r="CHB136" s="4"/>
      <c r="CHT136" s="18"/>
      <c r="CHU136" s="4"/>
      <c r="CIM136" s="18"/>
      <c r="CIN136" s="4"/>
      <c r="CJF136" s="18"/>
      <c r="CJG136" s="4"/>
      <c r="CJY136" s="18"/>
      <c r="CJZ136" s="4"/>
      <c r="CKR136" s="18"/>
      <c r="CKS136" s="4"/>
      <c r="CLK136" s="18"/>
      <c r="CLL136" s="4"/>
      <c r="CMD136" s="18"/>
      <c r="CME136" s="4"/>
      <c r="CMW136" s="18"/>
      <c r="CMX136" s="4"/>
      <c r="CNP136" s="18"/>
      <c r="CNQ136" s="4"/>
      <c r="COI136" s="18"/>
      <c r="COJ136" s="4"/>
      <c r="CPB136" s="18"/>
      <c r="CPC136" s="4"/>
      <c r="CPU136" s="18"/>
      <c r="CPV136" s="4"/>
      <c r="CQN136" s="18"/>
      <c r="CQO136" s="4"/>
      <c r="CRG136" s="18"/>
      <c r="CRH136" s="4"/>
      <c r="CRZ136" s="18"/>
      <c r="CSA136" s="4"/>
      <c r="CSS136" s="18"/>
      <c r="CST136" s="4"/>
      <c r="CTL136" s="18"/>
      <c r="CTM136" s="4"/>
      <c r="CUE136" s="18"/>
      <c r="CUF136" s="4"/>
      <c r="CUX136" s="18"/>
      <c r="CUY136" s="4"/>
      <c r="CVQ136" s="18"/>
      <c r="CVR136" s="4"/>
      <c r="CWJ136" s="18"/>
      <c r="CWK136" s="4"/>
      <c r="CXC136" s="18"/>
      <c r="CXD136" s="4"/>
      <c r="CXV136" s="18"/>
      <c r="CXW136" s="4"/>
      <c r="CYO136" s="18"/>
      <c r="CYP136" s="4"/>
      <c r="CZH136" s="18"/>
      <c r="CZI136" s="4"/>
      <c r="DAA136" s="18"/>
      <c r="DAB136" s="4"/>
      <c r="DAT136" s="18"/>
      <c r="DAU136" s="4"/>
      <c r="DBM136" s="18"/>
      <c r="DBN136" s="4"/>
      <c r="DCF136" s="18"/>
      <c r="DCG136" s="4"/>
      <c r="DCY136" s="18"/>
      <c r="DCZ136" s="4"/>
      <c r="DDR136" s="18"/>
      <c r="DDS136" s="4"/>
      <c r="DEK136" s="18"/>
      <c r="DEL136" s="4"/>
      <c r="DFD136" s="18"/>
      <c r="DFE136" s="4"/>
      <c r="DFW136" s="18"/>
      <c r="DFX136" s="4"/>
      <c r="DGP136" s="18"/>
      <c r="DGQ136" s="4"/>
      <c r="DHI136" s="18"/>
      <c r="DHJ136" s="4"/>
      <c r="DIB136" s="18"/>
      <c r="DIC136" s="4"/>
      <c r="DIU136" s="18"/>
      <c r="DIV136" s="4"/>
      <c r="DJN136" s="18"/>
      <c r="DJO136" s="4"/>
      <c r="DKG136" s="18"/>
      <c r="DKH136" s="4"/>
      <c r="DKZ136" s="18"/>
      <c r="DLA136" s="4"/>
      <c r="DLS136" s="18"/>
      <c r="DLT136" s="4"/>
      <c r="DML136" s="18"/>
      <c r="DMM136" s="4"/>
      <c r="DNE136" s="18"/>
      <c r="DNF136" s="4"/>
      <c r="DNX136" s="18"/>
      <c r="DNY136" s="4"/>
      <c r="DOQ136" s="18"/>
      <c r="DOR136" s="4"/>
      <c r="DPJ136" s="18"/>
      <c r="DPK136" s="4"/>
      <c r="DQC136" s="18"/>
      <c r="DQD136" s="4"/>
      <c r="DQV136" s="18"/>
      <c r="DQW136" s="4"/>
      <c r="DRO136" s="18"/>
      <c r="DRP136" s="4"/>
      <c r="DSH136" s="18"/>
      <c r="DSI136" s="4"/>
      <c r="DTA136" s="18"/>
      <c r="DTB136" s="4"/>
      <c r="DTT136" s="18"/>
      <c r="DTU136" s="4"/>
      <c r="DUM136" s="18"/>
      <c r="DUN136" s="4"/>
      <c r="DVF136" s="18"/>
      <c r="DVG136" s="4"/>
      <c r="DVY136" s="18"/>
      <c r="DVZ136" s="4"/>
      <c r="DWR136" s="18"/>
      <c r="DWS136" s="4"/>
      <c r="DXK136" s="18"/>
      <c r="DXL136" s="4"/>
      <c r="DYD136" s="18"/>
      <c r="DYE136" s="4"/>
      <c r="DYW136" s="18"/>
      <c r="DYX136" s="4"/>
      <c r="DZP136" s="18"/>
      <c r="DZQ136" s="4"/>
      <c r="EAI136" s="18"/>
      <c r="EAJ136" s="4"/>
      <c r="EBB136" s="18"/>
      <c r="EBC136" s="4"/>
      <c r="EBU136" s="18"/>
      <c r="EBV136" s="4"/>
      <c r="ECN136" s="18"/>
      <c r="ECO136" s="4"/>
      <c r="EDG136" s="18"/>
      <c r="EDH136" s="4"/>
      <c r="EDZ136" s="18"/>
      <c r="EEA136" s="4"/>
      <c r="EES136" s="18"/>
      <c r="EET136" s="4"/>
      <c r="EFL136" s="18"/>
      <c r="EFM136" s="4"/>
      <c r="EGE136" s="18"/>
      <c r="EGF136" s="4"/>
      <c r="EGX136" s="18"/>
      <c r="EGY136" s="4"/>
      <c r="EHQ136" s="18"/>
      <c r="EHR136" s="4"/>
      <c r="EIJ136" s="18"/>
      <c r="EIK136" s="4"/>
      <c r="EJC136" s="18"/>
      <c r="EJD136" s="4"/>
      <c r="EJV136" s="18"/>
      <c r="EJW136" s="4"/>
      <c r="EKO136" s="18"/>
      <c r="EKP136" s="4"/>
      <c r="ELH136" s="18"/>
      <c r="ELI136" s="4"/>
      <c r="EMA136" s="18"/>
      <c r="EMB136" s="4"/>
      <c r="EMT136" s="18"/>
      <c r="EMU136" s="4"/>
      <c r="ENM136" s="18"/>
      <c r="ENN136" s="4"/>
      <c r="EOF136" s="18"/>
      <c r="EOG136" s="4"/>
      <c r="EOY136" s="18"/>
      <c r="EOZ136" s="4"/>
      <c r="EPR136" s="18"/>
      <c r="EPS136" s="4"/>
      <c r="EQK136" s="18"/>
      <c r="EQL136" s="4"/>
      <c r="ERD136" s="18"/>
      <c r="ERE136" s="4"/>
      <c r="ERW136" s="18"/>
      <c r="ERX136" s="4"/>
      <c r="ESP136" s="18"/>
      <c r="ESQ136" s="4"/>
      <c r="ETI136" s="18"/>
      <c r="ETJ136" s="4"/>
      <c r="EUB136" s="18"/>
      <c r="EUC136" s="4"/>
      <c r="EUU136" s="18"/>
      <c r="EUV136" s="4"/>
      <c r="EVN136" s="18"/>
      <c r="EVO136" s="4"/>
      <c r="EWG136" s="18"/>
      <c r="EWH136" s="4"/>
      <c r="EWZ136" s="18"/>
      <c r="EXA136" s="4"/>
      <c r="EXS136" s="18"/>
      <c r="EXT136" s="4"/>
      <c r="EYL136" s="18"/>
      <c r="EYM136" s="4"/>
      <c r="EZE136" s="18"/>
      <c r="EZF136" s="4"/>
      <c r="EZX136" s="18"/>
      <c r="EZY136" s="4"/>
      <c r="FAQ136" s="18"/>
      <c r="FAR136" s="4"/>
      <c r="FBJ136" s="18"/>
      <c r="FBK136" s="4"/>
      <c r="FCC136" s="18"/>
      <c r="FCD136" s="4"/>
      <c r="FCV136" s="18"/>
      <c r="FCW136" s="4"/>
      <c r="FDO136" s="18"/>
      <c r="FDP136" s="4"/>
      <c r="FEH136" s="18"/>
      <c r="FEI136" s="4"/>
      <c r="FFA136" s="18"/>
      <c r="FFB136" s="4"/>
      <c r="FFT136" s="18"/>
      <c r="FFU136" s="4"/>
      <c r="FGM136" s="18"/>
      <c r="FGN136" s="4"/>
      <c r="FHF136" s="18"/>
      <c r="FHG136" s="4"/>
      <c r="FHY136" s="18"/>
      <c r="FHZ136" s="4"/>
      <c r="FIR136" s="18"/>
      <c r="FIS136" s="4"/>
      <c r="FJK136" s="18"/>
      <c r="FJL136" s="4"/>
      <c r="FKD136" s="18"/>
      <c r="FKE136" s="4"/>
      <c r="FKW136" s="18"/>
      <c r="FKX136" s="4"/>
      <c r="FLP136" s="18"/>
      <c r="FLQ136" s="4"/>
      <c r="FMI136" s="18"/>
      <c r="FMJ136" s="4"/>
      <c r="FNB136" s="18"/>
      <c r="FNC136" s="4"/>
      <c r="FNU136" s="18"/>
      <c r="FNV136" s="4"/>
      <c r="FON136" s="18"/>
      <c r="FOO136" s="4"/>
      <c r="FPG136" s="18"/>
      <c r="FPH136" s="4"/>
      <c r="FPZ136" s="18"/>
      <c r="FQA136" s="4"/>
      <c r="FQS136" s="18"/>
      <c r="FQT136" s="4"/>
      <c r="FRL136" s="18"/>
      <c r="FRM136" s="4"/>
      <c r="FSE136" s="18"/>
      <c r="FSF136" s="4"/>
      <c r="FSX136" s="18"/>
      <c r="FSY136" s="4"/>
      <c r="FTQ136" s="18"/>
      <c r="FTR136" s="4"/>
      <c r="FUJ136" s="18"/>
      <c r="FUK136" s="4"/>
      <c r="FVC136" s="18"/>
      <c r="FVD136" s="4"/>
      <c r="FVV136" s="18"/>
      <c r="FVW136" s="4"/>
      <c r="FWO136" s="18"/>
      <c r="FWP136" s="4"/>
      <c r="FXH136" s="18"/>
      <c r="FXI136" s="4"/>
      <c r="FYA136" s="18"/>
      <c r="FYB136" s="4"/>
      <c r="FYT136" s="18"/>
      <c r="FYU136" s="4"/>
      <c r="FZM136" s="18"/>
      <c r="FZN136" s="4"/>
      <c r="GAF136" s="18"/>
      <c r="GAG136" s="4"/>
      <c r="GAY136" s="18"/>
      <c r="GAZ136" s="4"/>
      <c r="GBR136" s="18"/>
      <c r="GBS136" s="4"/>
      <c r="GCK136" s="18"/>
      <c r="GCL136" s="4"/>
      <c r="GDD136" s="18"/>
      <c r="GDE136" s="4"/>
      <c r="GDW136" s="18"/>
      <c r="GDX136" s="4"/>
      <c r="GEP136" s="18"/>
      <c r="GEQ136" s="4"/>
      <c r="GFI136" s="18"/>
      <c r="GFJ136" s="4"/>
      <c r="GGB136" s="18"/>
      <c r="GGC136" s="4"/>
      <c r="GGU136" s="18"/>
      <c r="GGV136" s="4"/>
      <c r="GHN136" s="18"/>
      <c r="GHO136" s="4"/>
      <c r="GIG136" s="18"/>
      <c r="GIH136" s="4"/>
      <c r="GIZ136" s="18"/>
      <c r="GJA136" s="4"/>
      <c r="GJS136" s="18"/>
      <c r="GJT136" s="4"/>
      <c r="GKL136" s="18"/>
      <c r="GKM136" s="4"/>
      <c r="GLE136" s="18"/>
      <c r="GLF136" s="4"/>
      <c r="GLX136" s="18"/>
      <c r="GLY136" s="4"/>
      <c r="GMQ136" s="18"/>
      <c r="GMR136" s="4"/>
      <c r="GNJ136" s="18"/>
      <c r="GNK136" s="4"/>
      <c r="GOC136" s="18"/>
      <c r="GOD136" s="4"/>
      <c r="GOV136" s="18"/>
      <c r="GOW136" s="4"/>
      <c r="GPO136" s="18"/>
      <c r="GPP136" s="4"/>
      <c r="GQH136" s="18"/>
      <c r="GQI136" s="4"/>
      <c r="GRA136" s="18"/>
      <c r="GRB136" s="4"/>
      <c r="GRT136" s="18"/>
      <c r="GRU136" s="4"/>
      <c r="GSM136" s="18"/>
      <c r="GSN136" s="4"/>
      <c r="GTF136" s="18"/>
      <c r="GTG136" s="4"/>
      <c r="GTY136" s="18"/>
      <c r="GTZ136" s="4"/>
      <c r="GUR136" s="18"/>
      <c r="GUS136" s="4"/>
      <c r="GVK136" s="18"/>
      <c r="GVL136" s="4"/>
      <c r="GWD136" s="18"/>
      <c r="GWE136" s="4"/>
      <c r="GWW136" s="18"/>
      <c r="GWX136" s="4"/>
      <c r="GXP136" s="18"/>
      <c r="GXQ136" s="4"/>
      <c r="GYI136" s="18"/>
      <c r="GYJ136" s="4"/>
      <c r="GZB136" s="18"/>
      <c r="GZC136" s="4"/>
      <c r="GZU136" s="18"/>
      <c r="GZV136" s="4"/>
      <c r="HAN136" s="18"/>
      <c r="HAO136" s="4"/>
      <c r="HBG136" s="18"/>
      <c r="HBH136" s="4"/>
      <c r="HBZ136" s="18"/>
      <c r="HCA136" s="4"/>
      <c r="HCS136" s="18"/>
      <c r="HCT136" s="4"/>
      <c r="HDL136" s="18"/>
      <c r="HDM136" s="4"/>
      <c r="HEE136" s="18"/>
      <c r="HEF136" s="4"/>
      <c r="HEX136" s="18"/>
      <c r="HEY136" s="4"/>
      <c r="HFQ136" s="18"/>
      <c r="HFR136" s="4"/>
      <c r="HGJ136" s="18"/>
      <c r="HGK136" s="4"/>
      <c r="HHC136" s="18"/>
      <c r="HHD136" s="4"/>
      <c r="HHV136" s="18"/>
      <c r="HHW136" s="4"/>
      <c r="HIO136" s="18"/>
      <c r="HIP136" s="4"/>
      <c r="HJH136" s="18"/>
      <c r="HJI136" s="4"/>
      <c r="HKA136" s="18"/>
      <c r="HKB136" s="4"/>
      <c r="HKT136" s="18"/>
      <c r="HKU136" s="4"/>
      <c r="HLM136" s="18"/>
      <c r="HLN136" s="4"/>
      <c r="HMF136" s="18"/>
      <c r="HMG136" s="4"/>
      <c r="HMY136" s="18"/>
      <c r="HMZ136" s="4"/>
      <c r="HNR136" s="18"/>
      <c r="HNS136" s="4"/>
      <c r="HOK136" s="18"/>
      <c r="HOL136" s="4"/>
      <c r="HPD136" s="18"/>
      <c r="HPE136" s="4"/>
      <c r="HPW136" s="18"/>
      <c r="HPX136" s="4"/>
      <c r="HQP136" s="18"/>
      <c r="HQQ136" s="4"/>
      <c r="HRI136" s="18"/>
      <c r="HRJ136" s="4"/>
      <c r="HSB136" s="18"/>
      <c r="HSC136" s="4"/>
      <c r="HSU136" s="18"/>
      <c r="HSV136" s="4"/>
      <c r="HTN136" s="18"/>
      <c r="HTO136" s="4"/>
      <c r="HUG136" s="18"/>
      <c r="HUH136" s="4"/>
      <c r="HUZ136" s="18"/>
      <c r="HVA136" s="4"/>
      <c r="HVS136" s="18"/>
      <c r="HVT136" s="4"/>
      <c r="HWL136" s="18"/>
      <c r="HWM136" s="4"/>
      <c r="HXE136" s="18"/>
      <c r="HXF136" s="4"/>
      <c r="HXX136" s="18"/>
      <c r="HXY136" s="4"/>
      <c r="HYQ136" s="18"/>
      <c r="HYR136" s="4"/>
      <c r="HZJ136" s="18"/>
      <c r="HZK136" s="4"/>
      <c r="IAC136" s="18"/>
      <c r="IAD136" s="4"/>
      <c r="IAV136" s="18"/>
      <c r="IAW136" s="4"/>
      <c r="IBO136" s="18"/>
      <c r="IBP136" s="4"/>
      <c r="ICH136" s="18"/>
      <c r="ICI136" s="4"/>
      <c r="IDA136" s="18"/>
      <c r="IDB136" s="4"/>
      <c r="IDT136" s="18"/>
      <c r="IDU136" s="4"/>
      <c r="IEM136" s="18"/>
      <c r="IEN136" s="4"/>
      <c r="IFF136" s="18"/>
      <c r="IFG136" s="4"/>
      <c r="IFY136" s="18"/>
      <c r="IFZ136" s="4"/>
      <c r="IGR136" s="18"/>
      <c r="IGS136" s="4"/>
      <c r="IHK136" s="18"/>
      <c r="IHL136" s="4"/>
      <c r="IID136" s="18"/>
      <c r="IIE136" s="4"/>
      <c r="IIW136" s="18"/>
      <c r="IIX136" s="4"/>
      <c r="IJP136" s="18"/>
      <c r="IJQ136" s="4"/>
      <c r="IKI136" s="18"/>
      <c r="IKJ136" s="4"/>
      <c r="ILB136" s="18"/>
      <c r="ILC136" s="4"/>
      <c r="ILU136" s="18"/>
      <c r="ILV136" s="4"/>
      <c r="IMN136" s="18"/>
      <c r="IMO136" s="4"/>
      <c r="ING136" s="18"/>
      <c r="INH136" s="4"/>
      <c r="INZ136" s="18"/>
      <c r="IOA136" s="4"/>
      <c r="IOS136" s="18"/>
      <c r="IOT136" s="4"/>
      <c r="IPL136" s="18"/>
      <c r="IPM136" s="4"/>
      <c r="IQE136" s="18"/>
      <c r="IQF136" s="4"/>
      <c r="IQX136" s="18"/>
      <c r="IQY136" s="4"/>
      <c r="IRQ136" s="18"/>
      <c r="IRR136" s="4"/>
      <c r="ISJ136" s="18"/>
      <c r="ISK136" s="4"/>
      <c r="ITC136" s="18"/>
      <c r="ITD136" s="4"/>
      <c r="ITV136" s="18"/>
      <c r="ITW136" s="4"/>
      <c r="IUO136" s="18"/>
      <c r="IUP136" s="4"/>
      <c r="IVH136" s="18"/>
      <c r="IVI136" s="4"/>
      <c r="IWA136" s="18"/>
      <c r="IWB136" s="4"/>
      <c r="IWT136" s="18"/>
      <c r="IWU136" s="4"/>
      <c r="IXM136" s="18"/>
      <c r="IXN136" s="4"/>
      <c r="IYF136" s="18"/>
      <c r="IYG136" s="4"/>
      <c r="IYY136" s="18"/>
      <c r="IYZ136" s="4"/>
      <c r="IZR136" s="18"/>
      <c r="IZS136" s="4"/>
      <c r="JAK136" s="18"/>
      <c r="JAL136" s="4"/>
      <c r="JBD136" s="18"/>
      <c r="JBE136" s="4"/>
      <c r="JBW136" s="18"/>
      <c r="JBX136" s="4"/>
      <c r="JCP136" s="18"/>
      <c r="JCQ136" s="4"/>
      <c r="JDI136" s="18"/>
      <c r="JDJ136" s="4"/>
      <c r="JEB136" s="18"/>
      <c r="JEC136" s="4"/>
      <c r="JEU136" s="18"/>
      <c r="JEV136" s="4"/>
      <c r="JFN136" s="18"/>
      <c r="JFO136" s="4"/>
      <c r="JGG136" s="18"/>
      <c r="JGH136" s="4"/>
      <c r="JGZ136" s="18"/>
      <c r="JHA136" s="4"/>
      <c r="JHS136" s="18"/>
      <c r="JHT136" s="4"/>
      <c r="JIL136" s="18"/>
      <c r="JIM136" s="4"/>
      <c r="JJE136" s="18"/>
      <c r="JJF136" s="4"/>
      <c r="JJX136" s="18"/>
      <c r="JJY136" s="4"/>
      <c r="JKQ136" s="18"/>
      <c r="JKR136" s="4"/>
      <c r="JLJ136" s="18"/>
      <c r="JLK136" s="4"/>
      <c r="JMC136" s="18"/>
      <c r="JMD136" s="4"/>
      <c r="JMV136" s="18"/>
      <c r="JMW136" s="4"/>
      <c r="JNO136" s="18"/>
      <c r="JNP136" s="4"/>
      <c r="JOH136" s="18"/>
      <c r="JOI136" s="4"/>
      <c r="JPA136" s="18"/>
      <c r="JPB136" s="4"/>
      <c r="JPT136" s="18"/>
      <c r="JPU136" s="4"/>
      <c r="JQM136" s="18"/>
      <c r="JQN136" s="4"/>
      <c r="JRF136" s="18"/>
      <c r="JRG136" s="4"/>
      <c r="JRY136" s="18"/>
      <c r="JRZ136" s="4"/>
      <c r="JSR136" s="18"/>
      <c r="JSS136" s="4"/>
      <c r="JTK136" s="18"/>
      <c r="JTL136" s="4"/>
      <c r="JUD136" s="18"/>
      <c r="JUE136" s="4"/>
      <c r="JUW136" s="18"/>
      <c r="JUX136" s="4"/>
      <c r="JVP136" s="18"/>
      <c r="JVQ136" s="4"/>
      <c r="JWI136" s="18"/>
      <c r="JWJ136" s="4"/>
      <c r="JXB136" s="18"/>
      <c r="JXC136" s="4"/>
      <c r="JXU136" s="18"/>
      <c r="JXV136" s="4"/>
      <c r="JYN136" s="18"/>
      <c r="JYO136" s="4"/>
      <c r="JZG136" s="18"/>
      <c r="JZH136" s="4"/>
      <c r="JZZ136" s="18"/>
      <c r="KAA136" s="4"/>
      <c r="KAS136" s="18"/>
      <c r="KAT136" s="4"/>
      <c r="KBL136" s="18"/>
      <c r="KBM136" s="4"/>
      <c r="KCE136" s="18"/>
      <c r="KCF136" s="4"/>
      <c r="KCX136" s="18"/>
      <c r="KCY136" s="4"/>
      <c r="KDQ136" s="18"/>
      <c r="KDR136" s="4"/>
      <c r="KEJ136" s="18"/>
      <c r="KEK136" s="4"/>
      <c r="KFC136" s="18"/>
      <c r="KFD136" s="4"/>
      <c r="KFV136" s="18"/>
      <c r="KFW136" s="4"/>
      <c r="KGO136" s="18"/>
      <c r="KGP136" s="4"/>
      <c r="KHH136" s="18"/>
      <c r="KHI136" s="4"/>
      <c r="KIA136" s="18"/>
      <c r="KIB136" s="4"/>
      <c r="KIT136" s="18"/>
      <c r="KIU136" s="4"/>
      <c r="KJM136" s="18"/>
      <c r="KJN136" s="4"/>
      <c r="KKF136" s="18"/>
      <c r="KKG136" s="4"/>
      <c r="KKY136" s="18"/>
      <c r="KKZ136" s="4"/>
      <c r="KLR136" s="18"/>
      <c r="KLS136" s="4"/>
      <c r="KMK136" s="18"/>
      <c r="KML136" s="4"/>
      <c r="KND136" s="18"/>
      <c r="KNE136" s="4"/>
      <c r="KNW136" s="18"/>
      <c r="KNX136" s="4"/>
      <c r="KOP136" s="18"/>
      <c r="KOQ136" s="4"/>
      <c r="KPI136" s="18"/>
      <c r="KPJ136" s="4"/>
      <c r="KQB136" s="18"/>
      <c r="KQC136" s="4"/>
      <c r="KQU136" s="18"/>
      <c r="KQV136" s="4"/>
      <c r="KRN136" s="18"/>
      <c r="KRO136" s="4"/>
      <c r="KSG136" s="18"/>
      <c r="KSH136" s="4"/>
      <c r="KSZ136" s="18"/>
      <c r="KTA136" s="4"/>
      <c r="KTS136" s="18"/>
      <c r="KTT136" s="4"/>
      <c r="KUL136" s="18"/>
      <c r="KUM136" s="4"/>
      <c r="KVE136" s="18"/>
      <c r="KVF136" s="4"/>
      <c r="KVX136" s="18"/>
      <c r="KVY136" s="4"/>
      <c r="KWQ136" s="18"/>
      <c r="KWR136" s="4"/>
      <c r="KXJ136" s="18"/>
      <c r="KXK136" s="4"/>
      <c r="KYC136" s="18"/>
      <c r="KYD136" s="4"/>
      <c r="KYV136" s="18"/>
      <c r="KYW136" s="4"/>
      <c r="KZO136" s="18"/>
      <c r="KZP136" s="4"/>
      <c r="LAH136" s="18"/>
      <c r="LAI136" s="4"/>
      <c r="LBA136" s="18"/>
      <c r="LBB136" s="4"/>
      <c r="LBT136" s="18"/>
      <c r="LBU136" s="4"/>
      <c r="LCM136" s="18"/>
      <c r="LCN136" s="4"/>
      <c r="LDF136" s="18"/>
      <c r="LDG136" s="4"/>
      <c r="LDY136" s="18"/>
      <c r="LDZ136" s="4"/>
      <c r="LER136" s="18"/>
      <c r="LES136" s="4"/>
      <c r="LFK136" s="18"/>
      <c r="LFL136" s="4"/>
      <c r="LGD136" s="18"/>
      <c r="LGE136" s="4"/>
      <c r="LGW136" s="18"/>
      <c r="LGX136" s="4"/>
      <c r="LHP136" s="18"/>
      <c r="LHQ136" s="4"/>
      <c r="LII136" s="18"/>
      <c r="LIJ136" s="4"/>
      <c r="LJB136" s="18"/>
      <c r="LJC136" s="4"/>
      <c r="LJU136" s="18"/>
      <c r="LJV136" s="4"/>
      <c r="LKN136" s="18"/>
      <c r="LKO136" s="4"/>
      <c r="LLG136" s="18"/>
      <c r="LLH136" s="4"/>
      <c r="LLZ136" s="18"/>
      <c r="LMA136" s="4"/>
      <c r="LMS136" s="18"/>
      <c r="LMT136" s="4"/>
      <c r="LNL136" s="18"/>
      <c r="LNM136" s="4"/>
      <c r="LOE136" s="18"/>
      <c r="LOF136" s="4"/>
      <c r="LOX136" s="18"/>
      <c r="LOY136" s="4"/>
      <c r="LPQ136" s="18"/>
      <c r="LPR136" s="4"/>
      <c r="LQJ136" s="18"/>
      <c r="LQK136" s="4"/>
      <c r="LRC136" s="18"/>
      <c r="LRD136" s="4"/>
      <c r="LRV136" s="18"/>
      <c r="LRW136" s="4"/>
      <c r="LSO136" s="18"/>
      <c r="LSP136" s="4"/>
      <c r="LTH136" s="18"/>
      <c r="LTI136" s="4"/>
      <c r="LUA136" s="18"/>
      <c r="LUB136" s="4"/>
      <c r="LUT136" s="18"/>
      <c r="LUU136" s="4"/>
      <c r="LVM136" s="18"/>
      <c r="LVN136" s="4"/>
      <c r="LWF136" s="18"/>
      <c r="LWG136" s="4"/>
      <c r="LWY136" s="18"/>
      <c r="LWZ136" s="4"/>
      <c r="LXR136" s="18"/>
      <c r="LXS136" s="4"/>
      <c r="LYK136" s="18"/>
      <c r="LYL136" s="4"/>
      <c r="LZD136" s="18"/>
      <c r="LZE136" s="4"/>
      <c r="LZW136" s="18"/>
      <c r="LZX136" s="4"/>
      <c r="MAP136" s="18"/>
      <c r="MAQ136" s="4"/>
      <c r="MBI136" s="18"/>
      <c r="MBJ136" s="4"/>
      <c r="MCB136" s="18"/>
      <c r="MCC136" s="4"/>
      <c r="MCU136" s="18"/>
      <c r="MCV136" s="4"/>
      <c r="MDN136" s="18"/>
      <c r="MDO136" s="4"/>
      <c r="MEG136" s="18"/>
      <c r="MEH136" s="4"/>
      <c r="MEZ136" s="18"/>
      <c r="MFA136" s="4"/>
      <c r="MFS136" s="18"/>
      <c r="MFT136" s="4"/>
      <c r="MGL136" s="18"/>
      <c r="MGM136" s="4"/>
      <c r="MHE136" s="18"/>
      <c r="MHF136" s="4"/>
      <c r="MHX136" s="18"/>
      <c r="MHY136" s="4"/>
      <c r="MIQ136" s="18"/>
      <c r="MIR136" s="4"/>
      <c r="MJJ136" s="18"/>
      <c r="MJK136" s="4"/>
      <c r="MKC136" s="18"/>
      <c r="MKD136" s="4"/>
      <c r="MKV136" s="18"/>
      <c r="MKW136" s="4"/>
      <c r="MLO136" s="18"/>
      <c r="MLP136" s="4"/>
      <c r="MMH136" s="18"/>
      <c r="MMI136" s="4"/>
      <c r="MNA136" s="18"/>
      <c r="MNB136" s="4"/>
      <c r="MNT136" s="18"/>
      <c r="MNU136" s="4"/>
      <c r="MOM136" s="18"/>
      <c r="MON136" s="4"/>
      <c r="MPF136" s="18"/>
      <c r="MPG136" s="4"/>
      <c r="MPY136" s="18"/>
      <c r="MPZ136" s="4"/>
      <c r="MQR136" s="18"/>
      <c r="MQS136" s="4"/>
      <c r="MRK136" s="18"/>
      <c r="MRL136" s="4"/>
      <c r="MSD136" s="18"/>
      <c r="MSE136" s="4"/>
      <c r="MSW136" s="18"/>
      <c r="MSX136" s="4"/>
      <c r="MTP136" s="18"/>
      <c r="MTQ136" s="4"/>
      <c r="MUI136" s="18"/>
      <c r="MUJ136" s="4"/>
      <c r="MVB136" s="18"/>
      <c r="MVC136" s="4"/>
      <c r="MVU136" s="18"/>
      <c r="MVV136" s="4"/>
      <c r="MWN136" s="18"/>
      <c r="MWO136" s="4"/>
      <c r="MXG136" s="18"/>
      <c r="MXH136" s="4"/>
      <c r="MXZ136" s="18"/>
      <c r="MYA136" s="4"/>
      <c r="MYS136" s="18"/>
      <c r="MYT136" s="4"/>
      <c r="MZL136" s="18"/>
      <c r="MZM136" s="4"/>
      <c r="NAE136" s="18"/>
      <c r="NAF136" s="4"/>
      <c r="NAX136" s="18"/>
      <c r="NAY136" s="4"/>
      <c r="NBQ136" s="18"/>
      <c r="NBR136" s="4"/>
      <c r="NCJ136" s="18"/>
      <c r="NCK136" s="4"/>
      <c r="NDC136" s="18"/>
      <c r="NDD136" s="4"/>
      <c r="NDV136" s="18"/>
      <c r="NDW136" s="4"/>
      <c r="NEO136" s="18"/>
      <c r="NEP136" s="4"/>
      <c r="NFH136" s="18"/>
      <c r="NFI136" s="4"/>
      <c r="NGA136" s="18"/>
      <c r="NGB136" s="4"/>
      <c r="NGT136" s="18"/>
      <c r="NGU136" s="4"/>
      <c r="NHM136" s="18"/>
      <c r="NHN136" s="4"/>
      <c r="NIF136" s="18"/>
      <c r="NIG136" s="4"/>
      <c r="NIY136" s="18"/>
      <c r="NIZ136" s="4"/>
      <c r="NJR136" s="18"/>
      <c r="NJS136" s="4"/>
      <c r="NKK136" s="18"/>
      <c r="NKL136" s="4"/>
      <c r="NLD136" s="18"/>
      <c r="NLE136" s="4"/>
      <c r="NLW136" s="18"/>
      <c r="NLX136" s="4"/>
      <c r="NMP136" s="18"/>
      <c r="NMQ136" s="4"/>
      <c r="NNI136" s="18"/>
      <c r="NNJ136" s="4"/>
      <c r="NOB136" s="18"/>
      <c r="NOC136" s="4"/>
      <c r="NOU136" s="18"/>
      <c r="NOV136" s="4"/>
      <c r="NPN136" s="18"/>
      <c r="NPO136" s="4"/>
      <c r="NQG136" s="18"/>
      <c r="NQH136" s="4"/>
      <c r="NQZ136" s="18"/>
      <c r="NRA136" s="4"/>
      <c r="NRS136" s="18"/>
      <c r="NRT136" s="4"/>
      <c r="NSL136" s="18"/>
      <c r="NSM136" s="4"/>
      <c r="NTE136" s="18"/>
      <c r="NTF136" s="4"/>
      <c r="NTX136" s="18"/>
      <c r="NTY136" s="4"/>
      <c r="NUQ136" s="18"/>
      <c r="NUR136" s="4"/>
      <c r="NVJ136" s="18"/>
      <c r="NVK136" s="4"/>
      <c r="NWC136" s="18"/>
      <c r="NWD136" s="4"/>
      <c r="NWV136" s="18"/>
      <c r="NWW136" s="4"/>
      <c r="NXO136" s="18"/>
      <c r="NXP136" s="4"/>
      <c r="NYH136" s="18"/>
      <c r="NYI136" s="4"/>
      <c r="NZA136" s="18"/>
      <c r="NZB136" s="4"/>
      <c r="NZT136" s="18"/>
      <c r="NZU136" s="4"/>
      <c r="OAM136" s="18"/>
      <c r="OAN136" s="4"/>
      <c r="OBF136" s="18"/>
      <c r="OBG136" s="4"/>
      <c r="OBY136" s="18"/>
      <c r="OBZ136" s="4"/>
      <c r="OCR136" s="18"/>
      <c r="OCS136" s="4"/>
      <c r="ODK136" s="18"/>
      <c r="ODL136" s="4"/>
      <c r="OED136" s="18"/>
      <c r="OEE136" s="4"/>
      <c r="OEW136" s="18"/>
      <c r="OEX136" s="4"/>
      <c r="OFP136" s="18"/>
      <c r="OFQ136" s="4"/>
      <c r="OGI136" s="18"/>
      <c r="OGJ136" s="4"/>
      <c r="OHB136" s="18"/>
      <c r="OHC136" s="4"/>
      <c r="OHU136" s="18"/>
      <c r="OHV136" s="4"/>
      <c r="OIN136" s="18"/>
      <c r="OIO136" s="4"/>
      <c r="OJG136" s="18"/>
      <c r="OJH136" s="4"/>
      <c r="OJZ136" s="18"/>
      <c r="OKA136" s="4"/>
      <c r="OKS136" s="18"/>
      <c r="OKT136" s="4"/>
      <c r="OLL136" s="18"/>
      <c r="OLM136" s="4"/>
      <c r="OME136" s="18"/>
      <c r="OMF136" s="4"/>
      <c r="OMX136" s="18"/>
      <c r="OMY136" s="4"/>
      <c r="ONQ136" s="18"/>
      <c r="ONR136" s="4"/>
      <c r="OOJ136" s="18"/>
      <c r="OOK136" s="4"/>
      <c r="OPC136" s="18"/>
      <c r="OPD136" s="4"/>
      <c r="OPV136" s="18"/>
      <c r="OPW136" s="4"/>
      <c r="OQO136" s="18"/>
      <c r="OQP136" s="4"/>
      <c r="ORH136" s="18"/>
      <c r="ORI136" s="4"/>
      <c r="OSA136" s="18"/>
      <c r="OSB136" s="4"/>
      <c r="OST136" s="18"/>
      <c r="OSU136" s="4"/>
      <c r="OTM136" s="18"/>
      <c r="OTN136" s="4"/>
      <c r="OUF136" s="18"/>
      <c r="OUG136" s="4"/>
      <c r="OUY136" s="18"/>
      <c r="OUZ136" s="4"/>
      <c r="OVR136" s="18"/>
      <c r="OVS136" s="4"/>
      <c r="OWK136" s="18"/>
      <c r="OWL136" s="4"/>
      <c r="OXD136" s="18"/>
      <c r="OXE136" s="4"/>
      <c r="OXW136" s="18"/>
      <c r="OXX136" s="4"/>
      <c r="OYP136" s="18"/>
      <c r="OYQ136" s="4"/>
      <c r="OZI136" s="18"/>
      <c r="OZJ136" s="4"/>
      <c r="PAB136" s="18"/>
      <c r="PAC136" s="4"/>
      <c r="PAU136" s="18"/>
      <c r="PAV136" s="4"/>
      <c r="PBN136" s="18"/>
      <c r="PBO136" s="4"/>
      <c r="PCG136" s="18"/>
      <c r="PCH136" s="4"/>
      <c r="PCZ136" s="18"/>
      <c r="PDA136" s="4"/>
      <c r="PDS136" s="18"/>
      <c r="PDT136" s="4"/>
      <c r="PEL136" s="18"/>
      <c r="PEM136" s="4"/>
      <c r="PFE136" s="18"/>
      <c r="PFF136" s="4"/>
      <c r="PFX136" s="18"/>
      <c r="PFY136" s="4"/>
      <c r="PGQ136" s="18"/>
      <c r="PGR136" s="4"/>
      <c r="PHJ136" s="18"/>
      <c r="PHK136" s="4"/>
      <c r="PIC136" s="18"/>
      <c r="PID136" s="4"/>
      <c r="PIV136" s="18"/>
      <c r="PIW136" s="4"/>
      <c r="PJO136" s="18"/>
      <c r="PJP136" s="4"/>
      <c r="PKH136" s="18"/>
      <c r="PKI136" s="4"/>
      <c r="PLA136" s="18"/>
      <c r="PLB136" s="4"/>
      <c r="PLT136" s="18"/>
      <c r="PLU136" s="4"/>
      <c r="PMM136" s="18"/>
      <c r="PMN136" s="4"/>
      <c r="PNF136" s="18"/>
      <c r="PNG136" s="4"/>
      <c r="PNY136" s="18"/>
      <c r="PNZ136" s="4"/>
      <c r="POR136" s="18"/>
      <c r="POS136" s="4"/>
      <c r="PPK136" s="18"/>
      <c r="PPL136" s="4"/>
      <c r="PQD136" s="18"/>
      <c r="PQE136" s="4"/>
      <c r="PQW136" s="18"/>
      <c r="PQX136" s="4"/>
      <c r="PRP136" s="18"/>
      <c r="PRQ136" s="4"/>
      <c r="PSI136" s="18"/>
      <c r="PSJ136" s="4"/>
      <c r="PTB136" s="18"/>
      <c r="PTC136" s="4"/>
      <c r="PTU136" s="18"/>
      <c r="PTV136" s="4"/>
      <c r="PUN136" s="18"/>
      <c r="PUO136" s="4"/>
      <c r="PVG136" s="18"/>
      <c r="PVH136" s="4"/>
      <c r="PVZ136" s="18"/>
      <c r="PWA136" s="4"/>
      <c r="PWS136" s="18"/>
      <c r="PWT136" s="4"/>
      <c r="PXL136" s="18"/>
      <c r="PXM136" s="4"/>
      <c r="PYE136" s="18"/>
      <c r="PYF136" s="4"/>
      <c r="PYX136" s="18"/>
      <c r="PYY136" s="4"/>
      <c r="PZQ136" s="18"/>
      <c r="PZR136" s="4"/>
      <c r="QAJ136" s="18"/>
      <c r="QAK136" s="4"/>
      <c r="QBC136" s="18"/>
      <c r="QBD136" s="4"/>
      <c r="QBV136" s="18"/>
      <c r="QBW136" s="4"/>
      <c r="QCO136" s="18"/>
      <c r="QCP136" s="4"/>
      <c r="QDH136" s="18"/>
      <c r="QDI136" s="4"/>
      <c r="QEA136" s="18"/>
      <c r="QEB136" s="4"/>
      <c r="QET136" s="18"/>
      <c r="QEU136" s="4"/>
      <c r="QFM136" s="18"/>
      <c r="QFN136" s="4"/>
      <c r="QGF136" s="18"/>
      <c r="QGG136" s="4"/>
      <c r="QGY136" s="18"/>
      <c r="QGZ136" s="4"/>
      <c r="QHR136" s="18"/>
      <c r="QHS136" s="4"/>
      <c r="QIK136" s="18"/>
      <c r="QIL136" s="4"/>
      <c r="QJD136" s="18"/>
      <c r="QJE136" s="4"/>
      <c r="QJW136" s="18"/>
      <c r="QJX136" s="4"/>
      <c r="QKP136" s="18"/>
      <c r="QKQ136" s="4"/>
      <c r="QLI136" s="18"/>
      <c r="QLJ136" s="4"/>
      <c r="QMB136" s="18"/>
      <c r="QMC136" s="4"/>
      <c r="QMU136" s="18"/>
      <c r="QMV136" s="4"/>
      <c r="QNN136" s="18"/>
      <c r="QNO136" s="4"/>
      <c r="QOG136" s="18"/>
      <c r="QOH136" s="4"/>
      <c r="QOZ136" s="18"/>
      <c r="QPA136" s="4"/>
      <c r="QPS136" s="18"/>
      <c r="QPT136" s="4"/>
      <c r="QQL136" s="18"/>
      <c r="QQM136" s="4"/>
      <c r="QRE136" s="18"/>
      <c r="QRF136" s="4"/>
      <c r="QRX136" s="18"/>
      <c r="QRY136" s="4"/>
      <c r="QSQ136" s="18"/>
      <c r="QSR136" s="4"/>
      <c r="QTJ136" s="18"/>
      <c r="QTK136" s="4"/>
      <c r="QUC136" s="18"/>
      <c r="QUD136" s="4"/>
      <c r="QUV136" s="18"/>
      <c r="QUW136" s="4"/>
      <c r="QVO136" s="18"/>
      <c r="QVP136" s="4"/>
      <c r="QWH136" s="18"/>
      <c r="QWI136" s="4"/>
      <c r="QXA136" s="18"/>
      <c r="QXB136" s="4"/>
      <c r="QXT136" s="18"/>
      <c r="QXU136" s="4"/>
      <c r="QYM136" s="18"/>
      <c r="QYN136" s="4"/>
      <c r="QZF136" s="18"/>
      <c r="QZG136" s="4"/>
      <c r="QZY136" s="18"/>
      <c r="QZZ136" s="4"/>
      <c r="RAR136" s="18"/>
      <c r="RAS136" s="4"/>
      <c r="RBK136" s="18"/>
      <c r="RBL136" s="4"/>
      <c r="RCD136" s="18"/>
      <c r="RCE136" s="4"/>
      <c r="RCW136" s="18"/>
      <c r="RCX136" s="4"/>
      <c r="RDP136" s="18"/>
      <c r="RDQ136" s="4"/>
      <c r="REI136" s="18"/>
      <c r="REJ136" s="4"/>
      <c r="RFB136" s="18"/>
      <c r="RFC136" s="4"/>
      <c r="RFU136" s="18"/>
      <c r="RFV136" s="4"/>
      <c r="RGN136" s="18"/>
      <c r="RGO136" s="4"/>
      <c r="RHG136" s="18"/>
      <c r="RHH136" s="4"/>
      <c r="RHZ136" s="18"/>
      <c r="RIA136" s="4"/>
      <c r="RIS136" s="18"/>
      <c r="RIT136" s="4"/>
      <c r="RJL136" s="18"/>
      <c r="RJM136" s="4"/>
      <c r="RKE136" s="18"/>
      <c r="RKF136" s="4"/>
      <c r="RKX136" s="18"/>
      <c r="RKY136" s="4"/>
      <c r="RLQ136" s="18"/>
      <c r="RLR136" s="4"/>
      <c r="RMJ136" s="18"/>
      <c r="RMK136" s="4"/>
      <c r="RNC136" s="18"/>
      <c r="RND136" s="4"/>
      <c r="RNV136" s="18"/>
      <c r="RNW136" s="4"/>
      <c r="ROO136" s="18"/>
      <c r="ROP136" s="4"/>
      <c r="RPH136" s="18"/>
      <c r="RPI136" s="4"/>
      <c r="RQA136" s="18"/>
      <c r="RQB136" s="4"/>
      <c r="RQT136" s="18"/>
      <c r="RQU136" s="4"/>
      <c r="RRM136" s="18"/>
      <c r="RRN136" s="4"/>
      <c r="RSF136" s="18"/>
      <c r="RSG136" s="4"/>
      <c r="RSY136" s="18"/>
      <c r="RSZ136" s="4"/>
      <c r="RTR136" s="18"/>
      <c r="RTS136" s="4"/>
      <c r="RUK136" s="18"/>
      <c r="RUL136" s="4"/>
      <c r="RVD136" s="18"/>
      <c r="RVE136" s="4"/>
      <c r="RVW136" s="18"/>
      <c r="RVX136" s="4"/>
      <c r="RWP136" s="18"/>
      <c r="RWQ136" s="4"/>
      <c r="RXI136" s="18"/>
      <c r="RXJ136" s="4"/>
      <c r="RYB136" s="18"/>
      <c r="RYC136" s="4"/>
      <c r="RYU136" s="18"/>
      <c r="RYV136" s="4"/>
      <c r="RZN136" s="18"/>
      <c r="RZO136" s="4"/>
      <c r="SAG136" s="18"/>
      <c r="SAH136" s="4"/>
      <c r="SAZ136" s="18"/>
      <c r="SBA136" s="4"/>
      <c r="SBS136" s="18"/>
      <c r="SBT136" s="4"/>
      <c r="SCL136" s="18"/>
      <c r="SCM136" s="4"/>
      <c r="SDE136" s="18"/>
      <c r="SDF136" s="4"/>
      <c r="SDX136" s="18"/>
      <c r="SDY136" s="4"/>
      <c r="SEQ136" s="18"/>
      <c r="SER136" s="4"/>
      <c r="SFJ136" s="18"/>
      <c r="SFK136" s="4"/>
      <c r="SGC136" s="18"/>
      <c r="SGD136" s="4"/>
      <c r="SGV136" s="18"/>
      <c r="SGW136" s="4"/>
      <c r="SHO136" s="18"/>
      <c r="SHP136" s="4"/>
      <c r="SIH136" s="18"/>
      <c r="SII136" s="4"/>
      <c r="SJA136" s="18"/>
      <c r="SJB136" s="4"/>
      <c r="SJT136" s="18"/>
      <c r="SJU136" s="4"/>
      <c r="SKM136" s="18"/>
      <c r="SKN136" s="4"/>
      <c r="SLF136" s="18"/>
      <c r="SLG136" s="4"/>
      <c r="SLY136" s="18"/>
      <c r="SLZ136" s="4"/>
      <c r="SMR136" s="18"/>
      <c r="SMS136" s="4"/>
      <c r="SNK136" s="18"/>
      <c r="SNL136" s="4"/>
      <c r="SOD136" s="18"/>
      <c r="SOE136" s="4"/>
      <c r="SOW136" s="18"/>
      <c r="SOX136" s="4"/>
      <c r="SPP136" s="18"/>
      <c r="SPQ136" s="4"/>
      <c r="SQI136" s="18"/>
      <c r="SQJ136" s="4"/>
      <c r="SRB136" s="18"/>
      <c r="SRC136" s="4"/>
      <c r="SRU136" s="18"/>
      <c r="SRV136" s="4"/>
      <c r="SSN136" s="18"/>
      <c r="SSO136" s="4"/>
      <c r="STG136" s="18"/>
      <c r="STH136" s="4"/>
      <c r="STZ136" s="18"/>
      <c r="SUA136" s="4"/>
      <c r="SUS136" s="18"/>
      <c r="SUT136" s="4"/>
      <c r="SVL136" s="18"/>
      <c r="SVM136" s="4"/>
      <c r="SWE136" s="18"/>
      <c r="SWF136" s="4"/>
      <c r="SWX136" s="18"/>
      <c r="SWY136" s="4"/>
      <c r="SXQ136" s="18"/>
      <c r="SXR136" s="4"/>
      <c r="SYJ136" s="18"/>
      <c r="SYK136" s="4"/>
      <c r="SZC136" s="18"/>
      <c r="SZD136" s="4"/>
      <c r="SZV136" s="18"/>
      <c r="SZW136" s="4"/>
      <c r="TAO136" s="18"/>
      <c r="TAP136" s="4"/>
      <c r="TBH136" s="18"/>
      <c r="TBI136" s="4"/>
      <c r="TCA136" s="18"/>
      <c r="TCB136" s="4"/>
      <c r="TCT136" s="18"/>
      <c r="TCU136" s="4"/>
      <c r="TDM136" s="18"/>
      <c r="TDN136" s="4"/>
      <c r="TEF136" s="18"/>
      <c r="TEG136" s="4"/>
      <c r="TEY136" s="18"/>
      <c r="TEZ136" s="4"/>
      <c r="TFR136" s="18"/>
      <c r="TFS136" s="4"/>
      <c r="TGK136" s="18"/>
      <c r="TGL136" s="4"/>
      <c r="THD136" s="18"/>
      <c r="THE136" s="4"/>
      <c r="THW136" s="18"/>
      <c r="THX136" s="4"/>
      <c r="TIP136" s="18"/>
      <c r="TIQ136" s="4"/>
      <c r="TJI136" s="18"/>
      <c r="TJJ136" s="4"/>
      <c r="TKB136" s="18"/>
      <c r="TKC136" s="4"/>
      <c r="TKU136" s="18"/>
      <c r="TKV136" s="4"/>
      <c r="TLN136" s="18"/>
      <c r="TLO136" s="4"/>
      <c r="TMG136" s="18"/>
      <c r="TMH136" s="4"/>
      <c r="TMZ136" s="18"/>
      <c r="TNA136" s="4"/>
      <c r="TNS136" s="18"/>
      <c r="TNT136" s="4"/>
      <c r="TOL136" s="18"/>
      <c r="TOM136" s="4"/>
      <c r="TPE136" s="18"/>
      <c r="TPF136" s="4"/>
      <c r="TPX136" s="18"/>
      <c r="TPY136" s="4"/>
      <c r="TQQ136" s="18"/>
      <c r="TQR136" s="4"/>
      <c r="TRJ136" s="18"/>
      <c r="TRK136" s="4"/>
      <c r="TSC136" s="18"/>
      <c r="TSD136" s="4"/>
      <c r="TSV136" s="18"/>
      <c r="TSW136" s="4"/>
      <c r="TTO136" s="18"/>
      <c r="TTP136" s="4"/>
      <c r="TUH136" s="18"/>
      <c r="TUI136" s="4"/>
      <c r="TVA136" s="18"/>
      <c r="TVB136" s="4"/>
      <c r="TVT136" s="18"/>
      <c r="TVU136" s="4"/>
      <c r="TWM136" s="18"/>
      <c r="TWN136" s="4"/>
      <c r="TXF136" s="18"/>
      <c r="TXG136" s="4"/>
      <c r="TXY136" s="18"/>
      <c r="TXZ136" s="4"/>
      <c r="TYR136" s="18"/>
      <c r="TYS136" s="4"/>
      <c r="TZK136" s="18"/>
      <c r="TZL136" s="4"/>
      <c r="UAD136" s="18"/>
      <c r="UAE136" s="4"/>
      <c r="UAW136" s="18"/>
      <c r="UAX136" s="4"/>
      <c r="UBP136" s="18"/>
      <c r="UBQ136" s="4"/>
      <c r="UCI136" s="18"/>
      <c r="UCJ136" s="4"/>
      <c r="UDB136" s="18"/>
      <c r="UDC136" s="4"/>
      <c r="UDU136" s="18"/>
      <c r="UDV136" s="4"/>
      <c r="UEN136" s="18"/>
      <c r="UEO136" s="4"/>
      <c r="UFG136" s="18"/>
      <c r="UFH136" s="4"/>
      <c r="UFZ136" s="18"/>
      <c r="UGA136" s="4"/>
      <c r="UGS136" s="18"/>
      <c r="UGT136" s="4"/>
      <c r="UHL136" s="18"/>
      <c r="UHM136" s="4"/>
      <c r="UIE136" s="18"/>
      <c r="UIF136" s="4"/>
      <c r="UIX136" s="18"/>
      <c r="UIY136" s="4"/>
      <c r="UJQ136" s="18"/>
      <c r="UJR136" s="4"/>
      <c r="UKJ136" s="18"/>
      <c r="UKK136" s="4"/>
      <c r="ULC136" s="18"/>
      <c r="ULD136" s="4"/>
      <c r="ULV136" s="18"/>
      <c r="ULW136" s="4"/>
      <c r="UMO136" s="18"/>
      <c r="UMP136" s="4"/>
      <c r="UNH136" s="18"/>
      <c r="UNI136" s="4"/>
      <c r="UOA136" s="18"/>
      <c r="UOB136" s="4"/>
      <c r="UOT136" s="18"/>
      <c r="UOU136" s="4"/>
      <c r="UPM136" s="18"/>
      <c r="UPN136" s="4"/>
      <c r="UQF136" s="18"/>
      <c r="UQG136" s="4"/>
      <c r="UQY136" s="18"/>
      <c r="UQZ136" s="4"/>
      <c r="URR136" s="18"/>
      <c r="URS136" s="4"/>
      <c r="USK136" s="18"/>
      <c r="USL136" s="4"/>
      <c r="UTD136" s="18"/>
      <c r="UTE136" s="4"/>
      <c r="UTW136" s="18"/>
      <c r="UTX136" s="4"/>
      <c r="UUP136" s="18"/>
      <c r="UUQ136" s="4"/>
      <c r="UVI136" s="18"/>
      <c r="UVJ136" s="4"/>
      <c r="UWB136" s="18"/>
      <c r="UWC136" s="4"/>
      <c r="UWU136" s="18"/>
      <c r="UWV136" s="4"/>
      <c r="UXN136" s="18"/>
      <c r="UXO136" s="4"/>
      <c r="UYG136" s="18"/>
      <c r="UYH136" s="4"/>
      <c r="UYZ136" s="18"/>
      <c r="UZA136" s="4"/>
      <c r="UZS136" s="18"/>
      <c r="UZT136" s="4"/>
      <c r="VAL136" s="18"/>
      <c r="VAM136" s="4"/>
      <c r="VBE136" s="18"/>
      <c r="VBF136" s="4"/>
      <c r="VBX136" s="18"/>
      <c r="VBY136" s="4"/>
      <c r="VCQ136" s="18"/>
      <c r="VCR136" s="4"/>
      <c r="VDJ136" s="18"/>
      <c r="VDK136" s="4"/>
      <c r="VEC136" s="18"/>
      <c r="VED136" s="4"/>
      <c r="VEV136" s="18"/>
      <c r="VEW136" s="4"/>
      <c r="VFO136" s="18"/>
      <c r="VFP136" s="4"/>
      <c r="VGH136" s="18"/>
      <c r="VGI136" s="4"/>
      <c r="VHA136" s="18"/>
      <c r="VHB136" s="4"/>
      <c r="VHT136" s="18"/>
      <c r="VHU136" s="4"/>
      <c r="VIM136" s="18"/>
      <c r="VIN136" s="4"/>
      <c r="VJF136" s="18"/>
      <c r="VJG136" s="4"/>
      <c r="VJY136" s="18"/>
      <c r="VJZ136" s="4"/>
      <c r="VKR136" s="18"/>
      <c r="VKS136" s="4"/>
      <c r="VLK136" s="18"/>
      <c r="VLL136" s="4"/>
      <c r="VMD136" s="18"/>
      <c r="VME136" s="4"/>
      <c r="VMW136" s="18"/>
      <c r="VMX136" s="4"/>
      <c r="VNP136" s="18"/>
      <c r="VNQ136" s="4"/>
      <c r="VOI136" s="18"/>
      <c r="VOJ136" s="4"/>
      <c r="VPB136" s="18"/>
      <c r="VPC136" s="4"/>
      <c r="VPU136" s="18"/>
      <c r="VPV136" s="4"/>
      <c r="VQN136" s="18"/>
      <c r="VQO136" s="4"/>
      <c r="VRG136" s="18"/>
      <c r="VRH136" s="4"/>
      <c r="VRZ136" s="18"/>
      <c r="VSA136" s="4"/>
      <c r="VSS136" s="18"/>
      <c r="VST136" s="4"/>
      <c r="VTL136" s="18"/>
      <c r="VTM136" s="4"/>
      <c r="VUE136" s="18"/>
      <c r="VUF136" s="4"/>
      <c r="VUX136" s="18"/>
      <c r="VUY136" s="4"/>
      <c r="VVQ136" s="18"/>
      <c r="VVR136" s="4"/>
      <c r="VWJ136" s="18"/>
      <c r="VWK136" s="4"/>
      <c r="VXC136" s="18"/>
      <c r="VXD136" s="4"/>
      <c r="VXV136" s="18"/>
      <c r="VXW136" s="4"/>
      <c r="VYO136" s="18"/>
      <c r="VYP136" s="4"/>
      <c r="VZH136" s="18"/>
      <c r="VZI136" s="4"/>
      <c r="WAA136" s="18"/>
      <c r="WAB136" s="4"/>
      <c r="WAT136" s="18"/>
      <c r="WAU136" s="4"/>
      <c r="WBM136" s="18"/>
      <c r="WBN136" s="4"/>
      <c r="WCF136" s="18"/>
      <c r="WCG136" s="4"/>
      <c r="WCY136" s="18"/>
      <c r="WCZ136" s="4"/>
      <c r="WDR136" s="18"/>
      <c r="WDS136" s="4"/>
      <c r="WEK136" s="18"/>
      <c r="WEL136" s="4"/>
      <c r="WFD136" s="18"/>
      <c r="WFE136" s="4"/>
      <c r="WFW136" s="18"/>
      <c r="WFX136" s="4"/>
      <c r="WGP136" s="18"/>
      <c r="WGQ136" s="4"/>
      <c r="WHI136" s="18"/>
      <c r="WHJ136" s="4"/>
      <c r="WIB136" s="18"/>
      <c r="WIC136" s="4"/>
      <c r="WIU136" s="18"/>
      <c r="WIV136" s="4"/>
      <c r="WJN136" s="18"/>
      <c r="WJO136" s="4"/>
      <c r="WKG136" s="18"/>
      <c r="WKH136" s="4"/>
      <c r="WKZ136" s="18"/>
      <c r="WLA136" s="4"/>
      <c r="WLS136" s="18"/>
      <c r="WLT136" s="4"/>
      <c r="WML136" s="18"/>
      <c r="WMM136" s="4"/>
      <c r="WNE136" s="18"/>
      <c r="WNF136" s="4"/>
      <c r="WNX136" s="18"/>
      <c r="WNY136" s="4"/>
      <c r="WOQ136" s="18"/>
      <c r="WOR136" s="4"/>
      <c r="WPJ136" s="18"/>
      <c r="WPK136" s="4"/>
      <c r="WQC136" s="18"/>
      <c r="WQD136" s="4"/>
      <c r="WQV136" s="18"/>
      <c r="WQW136" s="4"/>
      <c r="WRO136" s="18"/>
      <c r="WRP136" s="4"/>
      <c r="WSH136" s="18"/>
      <c r="WSI136" s="4"/>
      <c r="WTA136" s="18"/>
      <c r="WTB136" s="4"/>
      <c r="WTT136" s="18"/>
      <c r="WTU136" s="4"/>
      <c r="WUM136" s="18"/>
      <c r="WUN136" s="4"/>
      <c r="WVF136" s="18"/>
      <c r="WVG136" s="4"/>
      <c r="WVY136" s="18"/>
      <c r="WVZ136" s="4"/>
      <c r="WWR136" s="18"/>
      <c r="WWS136" s="4"/>
      <c r="WXK136" s="18"/>
      <c r="WXL136" s="4"/>
      <c r="WYD136" s="18"/>
      <c r="WYE136" s="4"/>
      <c r="WYW136" s="18"/>
      <c r="WYX136" s="4"/>
      <c r="WZP136" s="18"/>
      <c r="WZQ136" s="4"/>
      <c r="XAI136" s="18"/>
      <c r="XAJ136" s="4"/>
      <c r="XBB136" s="18"/>
      <c r="XBC136" s="4"/>
      <c r="XBU136" s="18"/>
      <c r="XBV136" s="4"/>
      <c r="XCN136" s="18"/>
      <c r="XCO136" s="4"/>
      <c r="XDG136" s="18"/>
      <c r="XDH136" s="4"/>
      <c r="XDZ136" s="18"/>
      <c r="XEA136" s="4"/>
      <c r="XES136" s="18"/>
      <c r="XET136" s="4"/>
    </row>
    <row r="137" spans="1:1022 1040:2048 2066:3055 3073:4081 4099:5107 5125:6133 6151:7159 7177:8185 8203:9211 9229:10237 10255:11263 11281:13296 13314:14322 14340:15348 15366:16374" x14ac:dyDescent="0.25">
      <c r="B137" t="s">
        <v>160</v>
      </c>
      <c r="C137" s="1"/>
      <c r="D137" s="1"/>
      <c r="E137" s="1"/>
      <c r="F137" s="1"/>
      <c r="G137" s="1"/>
      <c r="H137" s="1"/>
      <c r="I137" s="1">
        <v>820</v>
      </c>
      <c r="J137" s="1">
        <v>954</v>
      </c>
      <c r="K137" s="1">
        <v>923</v>
      </c>
      <c r="L137" s="1">
        <v>889</v>
      </c>
      <c r="M137" s="1">
        <v>981</v>
      </c>
      <c r="N137" s="1">
        <v>889</v>
      </c>
      <c r="O137" s="1">
        <v>983</v>
      </c>
      <c r="P137" s="1">
        <v>937</v>
      </c>
      <c r="Q137" s="1">
        <v>757</v>
      </c>
      <c r="R137" s="1">
        <v>944</v>
      </c>
      <c r="S137" s="1">
        <v>853</v>
      </c>
      <c r="T137" s="1">
        <v>907</v>
      </c>
      <c r="U137" s="1">
        <v>848</v>
      </c>
      <c r="V137" s="1">
        <v>857</v>
      </c>
      <c r="W137" s="1">
        <v>746</v>
      </c>
      <c r="X137" s="1">
        <v>731</v>
      </c>
      <c r="Y137" s="1">
        <v>803</v>
      </c>
      <c r="Z137" s="1">
        <v>834</v>
      </c>
      <c r="AA137" s="1">
        <v>954</v>
      </c>
      <c r="AB137" s="1">
        <v>1051</v>
      </c>
      <c r="AC137" s="1">
        <v>898</v>
      </c>
      <c r="AD137" s="1">
        <v>888</v>
      </c>
      <c r="AE137" s="11">
        <v>866</v>
      </c>
      <c r="AF137" s="11">
        <f t="shared" ref="AF137:AF149" si="18">AE137-AD137</f>
        <v>-22</v>
      </c>
      <c r="AG137" s="37">
        <f t="shared" si="17"/>
        <v>5.5965403205291272E-3</v>
      </c>
      <c r="AH137" s="37">
        <f t="shared" ref="AH137:AH149" si="19">AE137/$AE$150</f>
        <v>6.5622714855664123E-3</v>
      </c>
      <c r="AI137" s="61">
        <f t="shared" ref="AI137:AI149" si="20">IF(ISERROR(AF137/AD137),"",AF137/AD137)</f>
        <v>-2.4774774774774775E-2</v>
      </c>
    </row>
    <row r="138" spans="1:1022 1040:2048 2066:3055 3073:4081 4099:5107 5125:6133 6151:7159 7177:8185 8203:9211 9229:10237 10255:11263 11281:13296 13314:14322 14340:15348 15366:16374" x14ac:dyDescent="0.25">
      <c r="A138" s="17"/>
      <c r="B138" t="s">
        <v>91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>
        <v>45</v>
      </c>
      <c r="P138" s="1">
        <v>105</v>
      </c>
      <c r="Q138" s="1">
        <v>165</v>
      </c>
      <c r="R138" s="1">
        <v>294</v>
      </c>
      <c r="S138" s="1">
        <v>225</v>
      </c>
      <c r="T138" s="1">
        <v>339</v>
      </c>
      <c r="U138" s="1">
        <v>357</v>
      </c>
      <c r="V138" s="1">
        <v>327</v>
      </c>
      <c r="W138" s="1">
        <v>330</v>
      </c>
      <c r="X138" s="1">
        <v>339</v>
      </c>
      <c r="Y138" s="1">
        <v>303</v>
      </c>
      <c r="Z138" s="1">
        <v>279</v>
      </c>
      <c r="AA138" s="1">
        <v>300</v>
      </c>
      <c r="AB138" s="1">
        <v>405</v>
      </c>
      <c r="AC138" s="1">
        <v>288</v>
      </c>
      <c r="AD138" s="1">
        <v>297</v>
      </c>
      <c r="AE138" s="11">
        <v>258</v>
      </c>
      <c r="AF138" s="11">
        <f t="shared" si="18"/>
        <v>-39</v>
      </c>
      <c r="AG138" s="37">
        <f t="shared" si="17"/>
        <v>9.9211396591198167E-3</v>
      </c>
      <c r="AH138" s="37">
        <f t="shared" si="19"/>
        <v>1.9550416204112409E-3</v>
      </c>
      <c r="AI138" s="61">
        <f t="shared" si="20"/>
        <v>-0.13131313131313133</v>
      </c>
    </row>
    <row r="139" spans="1:1022 1040:2048 2066:3055 3073:4081 4099:5107 5125:6133 6151:7159 7177:8185 8203:9211 9229:10237 10255:11263 11281:13296 13314:14322 14340:15348 15366:16374" x14ac:dyDescent="0.25">
      <c r="B139" t="s">
        <v>110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v>679</v>
      </c>
      <c r="T139" s="1">
        <v>786</v>
      </c>
      <c r="U139" s="1">
        <v>952</v>
      </c>
      <c r="V139" s="1">
        <v>1156</v>
      </c>
      <c r="W139" s="1">
        <v>1091</v>
      </c>
      <c r="X139" s="1">
        <v>1508</v>
      </c>
      <c r="Y139" s="1">
        <v>1086</v>
      </c>
      <c r="Z139" s="1">
        <v>1036</v>
      </c>
      <c r="AA139" s="1">
        <v>1174</v>
      </c>
      <c r="AB139" s="1">
        <v>1041</v>
      </c>
      <c r="AC139" s="1">
        <v>1011</v>
      </c>
      <c r="AD139" s="1">
        <v>988</v>
      </c>
      <c r="AE139" s="11">
        <v>807</v>
      </c>
      <c r="AF139" s="11">
        <f t="shared" si="18"/>
        <v>-181</v>
      </c>
      <c r="AG139" s="37">
        <f t="shared" si="17"/>
        <v>4.6044263546171457E-2</v>
      </c>
      <c r="AH139" s="37">
        <f t="shared" si="19"/>
        <v>6.1151883243095789E-3</v>
      </c>
      <c r="AI139" s="61">
        <f t="shared" si="20"/>
        <v>-0.18319838056680163</v>
      </c>
    </row>
    <row r="140" spans="1:1022 1040:2048 2066:3055 3073:4081 4099:5107 5125:6133 6151:7159 7177:8185 8203:9211 9229:10237 10255:11263 11281:13296 13314:14322 14340:15348 15366:16374" x14ac:dyDescent="0.25">
      <c r="B140" t="s">
        <v>92</v>
      </c>
      <c r="C140" s="1">
        <v>150</v>
      </c>
      <c r="D140" s="1">
        <v>192</v>
      </c>
      <c r="E140" s="1">
        <v>129</v>
      </c>
      <c r="F140" s="1">
        <v>216</v>
      </c>
      <c r="G140" s="1">
        <v>201</v>
      </c>
      <c r="H140" s="1">
        <v>291</v>
      </c>
      <c r="I140" s="1">
        <v>360</v>
      </c>
      <c r="J140" s="1">
        <v>294</v>
      </c>
      <c r="K140" s="1">
        <v>447</v>
      </c>
      <c r="L140" s="1">
        <v>619</v>
      </c>
      <c r="M140" s="1">
        <v>664</v>
      </c>
      <c r="N140" s="1">
        <v>563</v>
      </c>
      <c r="O140" s="1">
        <v>613</v>
      </c>
      <c r="P140" s="1">
        <v>738</v>
      </c>
      <c r="Q140" s="1">
        <v>576</v>
      </c>
      <c r="R140" s="1">
        <v>485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1"/>
      <c r="AF140" s="11">
        <f t="shared" si="18"/>
        <v>0</v>
      </c>
      <c r="AG140" s="37">
        <f t="shared" si="17"/>
        <v>0</v>
      </c>
      <c r="AH140" s="37">
        <f t="shared" si="19"/>
        <v>0</v>
      </c>
      <c r="AI140" s="61" t="str">
        <f t="shared" si="20"/>
        <v/>
      </c>
    </row>
    <row r="141" spans="1:1022 1040:2048 2066:3055 3073:4081 4099:5107 5125:6133 6151:7159 7177:8185 8203:9211 9229:10237 10255:11263 11281:13296 13314:14322 14340:15348 15366:16374" x14ac:dyDescent="0.25">
      <c r="A141" s="26" t="s">
        <v>108</v>
      </c>
      <c r="B141" s="27" t="s">
        <v>99</v>
      </c>
      <c r="C141" s="28"/>
      <c r="D141" s="28"/>
      <c r="E141" s="28"/>
      <c r="F141" s="28"/>
      <c r="G141" s="28">
        <v>3417</v>
      </c>
      <c r="H141" s="28">
        <v>3327</v>
      </c>
      <c r="I141" s="28">
        <v>3331</v>
      </c>
      <c r="J141" s="28">
        <v>3641</v>
      </c>
      <c r="K141" s="28">
        <v>3779</v>
      </c>
      <c r="L141" s="28">
        <v>4502</v>
      </c>
      <c r="M141" s="28">
        <v>4945</v>
      </c>
      <c r="N141" s="28">
        <v>5200</v>
      </c>
      <c r="O141" s="28">
        <v>5796</v>
      </c>
      <c r="P141" s="28">
        <v>6124</v>
      </c>
      <c r="Q141" s="28">
        <v>6047</v>
      </c>
      <c r="R141" s="28">
        <v>6277</v>
      </c>
      <c r="S141" s="28">
        <v>7219.5</v>
      </c>
      <c r="T141" s="28">
        <f t="shared" ref="T141:AA141" si="21">SUM(T144:T145)</f>
        <v>7346</v>
      </c>
      <c r="U141" s="28">
        <f t="shared" si="21"/>
        <v>7408</v>
      </c>
      <c r="V141" s="28">
        <f t="shared" si="21"/>
        <v>7924</v>
      </c>
      <c r="W141" s="28">
        <f t="shared" si="21"/>
        <v>9127</v>
      </c>
      <c r="X141" s="28">
        <f t="shared" si="21"/>
        <v>9154</v>
      </c>
      <c r="Y141" s="28">
        <f t="shared" si="21"/>
        <v>9588</v>
      </c>
      <c r="Z141" s="28">
        <f t="shared" si="21"/>
        <v>10176</v>
      </c>
      <c r="AA141" s="28">
        <f t="shared" si="21"/>
        <v>9911</v>
      </c>
      <c r="AB141" s="28">
        <f>SUM(AB142:AB145)</f>
        <v>10136</v>
      </c>
      <c r="AC141" s="28">
        <f>SUM(AC142:AC145)</f>
        <v>11475</v>
      </c>
      <c r="AD141" s="28">
        <f>SUM(AD142:AD145)</f>
        <v>11412</v>
      </c>
      <c r="AE141" s="28">
        <f>SUM(AE142:AE145)</f>
        <v>11214</v>
      </c>
      <c r="AF141" s="28">
        <f t="shared" si="18"/>
        <v>-198</v>
      </c>
      <c r="AG141" s="55">
        <f t="shared" si="17"/>
        <v>5.0368862884762146E-2</v>
      </c>
      <c r="AH141" s="55">
        <f t="shared" si="19"/>
        <v>8.4976111361595552E-2</v>
      </c>
      <c r="AI141" s="67">
        <f t="shared" si="20"/>
        <v>-1.7350157728706624E-2</v>
      </c>
    </row>
    <row r="142" spans="1:1022 1040:2048 2066:3055 3073:4081 4099:5107 5125:6133 6151:7159 7177:8185 8203:9211 9229:10237 10255:11263 11281:13296 13314:14322 14340:15348 15366:16374" x14ac:dyDescent="0.25">
      <c r="A142" s="10"/>
      <c r="B142" s="58" t="s">
        <v>147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>
        <v>48</v>
      </c>
      <c r="AC142" s="11">
        <v>92</v>
      </c>
      <c r="AD142" s="11">
        <v>135</v>
      </c>
      <c r="AE142" s="11">
        <v>163</v>
      </c>
      <c r="AF142" s="11">
        <f t="shared" si="18"/>
        <v>28</v>
      </c>
      <c r="AG142" s="39"/>
      <c r="AH142" s="39">
        <f t="shared" si="19"/>
        <v>1.2351619539807451E-3</v>
      </c>
      <c r="AI142" s="64">
        <f t="shared" si="20"/>
        <v>0.2074074074074074</v>
      </c>
    </row>
    <row r="143" spans="1:1022 1040:2048 2066:3055 3073:4081 4099:5107 5125:6133 6151:7159 7177:8185 8203:9211 9229:10237 10255:11263 11281:13296 13314:14322 14340:15348 15366:16374" x14ac:dyDescent="0.25">
      <c r="A143" s="10"/>
      <c r="B143" s="46" t="s">
        <v>149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3961</v>
      </c>
      <c r="AD143" s="11">
        <v>4281</v>
      </c>
      <c r="AE143" s="11">
        <v>4264</v>
      </c>
      <c r="AF143" s="11">
        <f t="shared" si="18"/>
        <v>-17</v>
      </c>
      <c r="AG143" s="39"/>
      <c r="AH143" s="39">
        <f t="shared" si="19"/>
        <v>3.2311230501680353E-2</v>
      </c>
      <c r="AI143" s="64">
        <f t="shared" si="20"/>
        <v>-3.9710348049521137E-3</v>
      </c>
    </row>
    <row r="144" spans="1:1022 1040:2048 2066:3055 3073:4081 4099:5107 5125:6133 6151:7159 7177:8185 8203:9211 9229:10237 10255:11263 11281:13296 13314:14322 14340:15348 15366:16374" x14ac:dyDescent="0.25">
      <c r="A144" s="10"/>
      <c r="B144" s="10" t="s">
        <v>93</v>
      </c>
      <c r="C144" s="11"/>
      <c r="D144" s="11"/>
      <c r="E144" s="11"/>
      <c r="F144" s="11"/>
      <c r="G144" s="11">
        <v>427</v>
      </c>
      <c r="H144" s="11">
        <v>693</v>
      </c>
      <c r="I144" s="11">
        <v>990</v>
      </c>
      <c r="J144" s="11">
        <v>1299</v>
      </c>
      <c r="K144" s="11">
        <v>1210</v>
      </c>
      <c r="L144" s="11">
        <v>1362</v>
      </c>
      <c r="M144" s="11">
        <v>1742</v>
      </c>
      <c r="N144" s="11">
        <v>1781</v>
      </c>
      <c r="O144" s="11">
        <v>2414</v>
      </c>
      <c r="P144" s="11">
        <v>2548</v>
      </c>
      <c r="Q144" s="11">
        <v>2579</v>
      </c>
      <c r="R144" s="11">
        <v>2807</v>
      </c>
      <c r="S144" s="11">
        <v>3265.5</v>
      </c>
      <c r="T144" s="11">
        <v>3769</v>
      </c>
      <c r="U144" s="11">
        <v>3567</v>
      </c>
      <c r="V144" s="11">
        <v>4036</v>
      </c>
      <c r="W144" s="11">
        <v>4733</v>
      </c>
      <c r="X144" s="11">
        <v>4724</v>
      </c>
      <c r="Y144" s="11">
        <v>4714</v>
      </c>
      <c r="Z144" s="11">
        <v>4853</v>
      </c>
      <c r="AA144" s="11">
        <v>4420</v>
      </c>
      <c r="AB144" s="11">
        <v>4249</v>
      </c>
      <c r="AC144" s="11">
        <v>2169</v>
      </c>
      <c r="AD144" s="11">
        <v>1721</v>
      </c>
      <c r="AE144" s="11">
        <v>1783</v>
      </c>
      <c r="AF144" s="11">
        <f t="shared" si="18"/>
        <v>62</v>
      </c>
      <c r="AG144" s="39">
        <f>IF(ISERROR(AF144/$AF$150),"",AF144/$AF$150)</f>
        <v>-1.5772068176036633E-2</v>
      </c>
      <c r="AH144" s="39">
        <f t="shared" si="19"/>
        <v>1.3511004686795513E-2</v>
      </c>
      <c r="AI144" s="64">
        <f t="shared" si="20"/>
        <v>3.6025566531086579E-2</v>
      </c>
    </row>
    <row r="145" spans="1:35" x14ac:dyDescent="0.25">
      <c r="A145" s="12"/>
      <c r="B145" s="12" t="s">
        <v>94</v>
      </c>
      <c r="C145" s="13"/>
      <c r="D145" s="13"/>
      <c r="E145" s="13"/>
      <c r="F145" s="13"/>
      <c r="G145" s="13">
        <v>2990</v>
      </c>
      <c r="H145" s="13">
        <v>2634</v>
      </c>
      <c r="I145" s="13">
        <v>2341</v>
      </c>
      <c r="J145" s="13">
        <v>2342</v>
      </c>
      <c r="K145" s="13">
        <v>2569</v>
      </c>
      <c r="L145" s="13">
        <v>3140</v>
      </c>
      <c r="M145" s="13">
        <v>3203</v>
      </c>
      <c r="N145" s="13">
        <v>3419</v>
      </c>
      <c r="O145" s="13">
        <v>3382</v>
      </c>
      <c r="P145" s="13">
        <v>3576</v>
      </c>
      <c r="Q145" s="13">
        <v>3468</v>
      </c>
      <c r="R145" s="13">
        <v>3470</v>
      </c>
      <c r="S145" s="13">
        <v>3954</v>
      </c>
      <c r="T145" s="13">
        <v>3577</v>
      </c>
      <c r="U145" s="13">
        <v>3841</v>
      </c>
      <c r="V145" s="13">
        <v>3888</v>
      </c>
      <c r="W145" s="13">
        <v>4394</v>
      </c>
      <c r="X145" s="13">
        <v>4430</v>
      </c>
      <c r="Y145" s="13">
        <v>4874</v>
      </c>
      <c r="Z145" s="13">
        <v>5323</v>
      </c>
      <c r="AA145" s="13">
        <v>5491</v>
      </c>
      <c r="AB145" s="13">
        <v>5839</v>
      </c>
      <c r="AC145" s="13">
        <v>5253</v>
      </c>
      <c r="AD145" s="13">
        <v>5275</v>
      </c>
      <c r="AE145" s="13">
        <v>5004</v>
      </c>
      <c r="AF145" s="13">
        <f t="shared" si="18"/>
        <v>-271</v>
      </c>
      <c r="AG145" s="40">
        <f>IF(ISERROR(AF145/$AF$150),"",AF145/$AF$150)</f>
        <v>6.893920122106334E-2</v>
      </c>
      <c r="AH145" s="40">
        <f t="shared" si="19"/>
        <v>3.7918714219138949E-2</v>
      </c>
      <c r="AI145" s="65">
        <f t="shared" si="20"/>
        <v>-5.1374407582938389E-2</v>
      </c>
    </row>
    <row r="146" spans="1:35" x14ac:dyDescent="0.25">
      <c r="A146" s="20" t="s">
        <v>109</v>
      </c>
      <c r="B146" s="3" t="s">
        <v>99</v>
      </c>
      <c r="C146" s="21">
        <v>384</v>
      </c>
      <c r="D146" s="21">
        <v>393</v>
      </c>
      <c r="E146" s="21">
        <v>498</v>
      </c>
      <c r="F146" s="21">
        <v>408</v>
      </c>
      <c r="G146" s="21">
        <v>411</v>
      </c>
      <c r="H146" s="21">
        <v>489</v>
      </c>
      <c r="I146" s="21">
        <v>531</v>
      </c>
      <c r="J146" s="21">
        <v>462</v>
      </c>
      <c r="K146" s="21">
        <v>459</v>
      </c>
      <c r="L146" s="21">
        <v>630</v>
      </c>
      <c r="M146" s="21">
        <v>655</v>
      </c>
      <c r="N146" s="21">
        <v>585</v>
      </c>
      <c r="O146" s="21">
        <v>528</v>
      </c>
      <c r="P146" s="21">
        <v>603</v>
      </c>
      <c r="Q146" s="21">
        <v>796</v>
      </c>
      <c r="R146" s="21">
        <v>894</v>
      </c>
      <c r="S146" s="21">
        <v>1274</v>
      </c>
      <c r="T146" s="21">
        <f t="shared" ref="T146:AC146" si="22">SUM(T147:T148)</f>
        <v>2125</v>
      </c>
      <c r="U146" s="21">
        <f t="shared" si="22"/>
        <v>3237</v>
      </c>
      <c r="V146" s="21">
        <f t="shared" si="22"/>
        <v>3529</v>
      </c>
      <c r="W146" s="21">
        <f t="shared" si="22"/>
        <v>3964</v>
      </c>
      <c r="X146" s="21">
        <f t="shared" si="22"/>
        <v>4185</v>
      </c>
      <c r="Y146" s="21">
        <f t="shared" si="22"/>
        <v>4248</v>
      </c>
      <c r="Z146" s="21">
        <f t="shared" si="22"/>
        <v>4696</v>
      </c>
      <c r="AA146" s="21">
        <f t="shared" si="22"/>
        <v>5358</v>
      </c>
      <c r="AB146" s="21">
        <f t="shared" si="22"/>
        <v>5462</v>
      </c>
      <c r="AC146" s="21">
        <f t="shared" si="22"/>
        <v>5468</v>
      </c>
      <c r="AD146" s="21">
        <f>SUM(AD147:AD149)</f>
        <v>6288</v>
      </c>
      <c r="AE146" s="21">
        <f>SUM(AE147:AE149)</f>
        <v>6507</v>
      </c>
      <c r="AF146" s="21">
        <f t="shared" si="18"/>
        <v>219</v>
      </c>
      <c r="AG146" s="53">
        <f>IF(ISERROR(AF146/$AF$150),"",AF146/$AF$150)</f>
        <v>-5.5711015008903589E-2</v>
      </c>
      <c r="AH146" s="53">
        <f t="shared" si="19"/>
        <v>4.9307968310139318E-2</v>
      </c>
      <c r="AI146" s="66">
        <f t="shared" si="20"/>
        <v>3.4828244274809163E-2</v>
      </c>
    </row>
    <row r="147" spans="1:35" x14ac:dyDescent="0.25">
      <c r="B147" t="s">
        <v>161</v>
      </c>
      <c r="C147" s="1">
        <v>6</v>
      </c>
      <c r="D147" s="1"/>
      <c r="E147" s="1"/>
      <c r="F147" s="1"/>
      <c r="G147" s="1">
        <v>84</v>
      </c>
      <c r="H147" s="1">
        <v>108</v>
      </c>
      <c r="I147" s="1">
        <v>132</v>
      </c>
      <c r="J147" s="1">
        <v>111</v>
      </c>
      <c r="K147" s="1">
        <v>156</v>
      </c>
      <c r="L147" s="1">
        <v>234</v>
      </c>
      <c r="M147" s="1">
        <v>153</v>
      </c>
      <c r="N147" s="1">
        <v>132</v>
      </c>
      <c r="O147" s="1">
        <v>87</v>
      </c>
      <c r="P147" s="1">
        <v>102</v>
      </c>
      <c r="Q147" s="1">
        <v>291</v>
      </c>
      <c r="R147" s="1">
        <v>492</v>
      </c>
      <c r="S147" s="1">
        <v>803</v>
      </c>
      <c r="T147" s="1">
        <v>1378</v>
      </c>
      <c r="U147" s="1">
        <v>2289</v>
      </c>
      <c r="V147" s="1">
        <v>2544</v>
      </c>
      <c r="W147" s="1">
        <v>2985</v>
      </c>
      <c r="X147" s="1">
        <v>3033</v>
      </c>
      <c r="Y147" s="1">
        <v>3102</v>
      </c>
      <c r="Z147" s="1">
        <v>3617</v>
      </c>
      <c r="AA147" s="1">
        <v>4155</v>
      </c>
      <c r="AB147" s="1">
        <v>4298</v>
      </c>
      <c r="AC147" s="1">
        <v>4150</v>
      </c>
      <c r="AD147" s="1">
        <v>3972</v>
      </c>
      <c r="AE147" s="11">
        <v>4068</v>
      </c>
      <c r="AF147" s="11">
        <f t="shared" si="18"/>
        <v>96</v>
      </c>
      <c r="AG147" s="37">
        <f>IF(ISERROR(AF147/$AF$150),"",AF147/$AF$150)</f>
        <v>-2.4421266853218011E-2</v>
      </c>
      <c r="AH147" s="37">
        <f t="shared" si="19"/>
        <v>3.0826005084623749E-2</v>
      </c>
      <c r="AI147" s="61">
        <f t="shared" si="20"/>
        <v>2.4169184290030211E-2</v>
      </c>
    </row>
    <row r="148" spans="1:35" x14ac:dyDescent="0.25">
      <c r="B148" t="s">
        <v>95</v>
      </c>
      <c r="C148" s="1">
        <v>378</v>
      </c>
      <c r="D148" s="1">
        <v>393</v>
      </c>
      <c r="E148" s="1">
        <v>498</v>
      </c>
      <c r="F148" s="1">
        <v>408</v>
      </c>
      <c r="G148" s="1">
        <v>327</v>
      </c>
      <c r="H148" s="1">
        <v>381</v>
      </c>
      <c r="I148" s="1">
        <v>399</v>
      </c>
      <c r="J148" s="1">
        <v>351</v>
      </c>
      <c r="K148" s="1">
        <v>303</v>
      </c>
      <c r="L148" s="1">
        <v>396</v>
      </c>
      <c r="M148" s="1">
        <v>502</v>
      </c>
      <c r="N148" s="1">
        <v>453</v>
      </c>
      <c r="O148" s="1">
        <v>441</v>
      </c>
      <c r="P148" s="1">
        <v>501</v>
      </c>
      <c r="Q148" s="1">
        <v>505</v>
      </c>
      <c r="R148" s="1">
        <v>402</v>
      </c>
      <c r="S148" s="1">
        <v>471</v>
      </c>
      <c r="T148" s="1">
        <v>747</v>
      </c>
      <c r="U148" s="1">
        <v>948</v>
      </c>
      <c r="V148" s="1">
        <v>985</v>
      </c>
      <c r="W148" s="1">
        <v>979</v>
      </c>
      <c r="X148" s="1">
        <v>1152</v>
      </c>
      <c r="Y148" s="1">
        <v>1146</v>
      </c>
      <c r="Z148" s="1">
        <v>1079</v>
      </c>
      <c r="AA148" s="1">
        <v>1203</v>
      </c>
      <c r="AB148" s="1">
        <v>1164</v>
      </c>
      <c r="AC148" s="1">
        <v>1318</v>
      </c>
      <c r="AD148" s="1">
        <v>1479</v>
      </c>
      <c r="AE148" s="11">
        <v>867</v>
      </c>
      <c r="AF148" s="11">
        <f t="shared" si="18"/>
        <v>-612</v>
      </c>
      <c r="AG148" s="37">
        <f>IF(ISERROR(AF148/$AF$150),"",AF148/$AF$150)</f>
        <v>0.15568557618926482</v>
      </c>
      <c r="AH148" s="37">
        <f t="shared" si="19"/>
        <v>6.5698491662656809E-3</v>
      </c>
      <c r="AI148" s="61">
        <f t="shared" si="20"/>
        <v>-0.41379310344827586</v>
      </c>
    </row>
    <row r="149" spans="1:35" x14ac:dyDescent="0.25">
      <c r="B149" s="47" t="s">
        <v>153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>
        <v>837</v>
      </c>
      <c r="AE149" s="11">
        <v>1572</v>
      </c>
      <c r="AF149" s="11">
        <f t="shared" si="18"/>
        <v>735</v>
      </c>
      <c r="AH149" s="37">
        <f t="shared" si="19"/>
        <v>1.1912114059249886E-2</v>
      </c>
      <c r="AI149" s="61">
        <f t="shared" si="20"/>
        <v>0.87813620071684584</v>
      </c>
    </row>
    <row r="150" spans="1:35" ht="13.8" thickBot="1" x14ac:dyDescent="0.3">
      <c r="A150" s="23" t="s">
        <v>99</v>
      </c>
      <c r="B150" s="24"/>
      <c r="C150" s="25">
        <f t="shared" ref="C150:AB150" si="23">SUM(C146,C141,C77,C85,C59,C42,C8)</f>
        <v>55732</v>
      </c>
      <c r="D150" s="25">
        <f t="shared" si="23"/>
        <v>56024</v>
      </c>
      <c r="E150" s="25">
        <f t="shared" si="23"/>
        <v>56733.5</v>
      </c>
      <c r="F150" s="25">
        <f t="shared" si="23"/>
        <v>57174.5</v>
      </c>
      <c r="G150" s="25">
        <f t="shared" si="23"/>
        <v>64761.5</v>
      </c>
      <c r="H150" s="25">
        <f t="shared" si="23"/>
        <v>67335.5</v>
      </c>
      <c r="I150" s="25">
        <f t="shared" si="23"/>
        <v>70824.5</v>
      </c>
      <c r="J150" s="25">
        <f t="shared" si="23"/>
        <v>72326</v>
      </c>
      <c r="K150" s="25">
        <f t="shared" si="23"/>
        <v>75428</v>
      </c>
      <c r="L150" s="25">
        <f t="shared" si="23"/>
        <v>83845</v>
      </c>
      <c r="M150" s="25">
        <f t="shared" si="23"/>
        <v>87126</v>
      </c>
      <c r="N150" s="25">
        <f t="shared" si="23"/>
        <v>88274</v>
      </c>
      <c r="O150" s="25">
        <f t="shared" si="23"/>
        <v>89055.5</v>
      </c>
      <c r="P150" s="25">
        <f t="shared" si="23"/>
        <v>88380.5</v>
      </c>
      <c r="Q150" s="25">
        <f t="shared" si="23"/>
        <v>90200.5</v>
      </c>
      <c r="R150" s="25">
        <f t="shared" si="23"/>
        <v>94706.5</v>
      </c>
      <c r="S150" s="25">
        <f t="shared" si="23"/>
        <v>100835.5</v>
      </c>
      <c r="T150" s="25">
        <f t="shared" si="23"/>
        <v>102069.5</v>
      </c>
      <c r="U150" s="25">
        <f t="shared" si="23"/>
        <v>107582.5</v>
      </c>
      <c r="V150" s="25">
        <f t="shared" si="23"/>
        <v>113481</v>
      </c>
      <c r="W150" s="25">
        <f t="shared" si="23"/>
        <v>122715</v>
      </c>
      <c r="X150" s="25">
        <f t="shared" si="23"/>
        <v>128940.5</v>
      </c>
      <c r="Y150" s="25">
        <f t="shared" si="23"/>
        <v>130839.5</v>
      </c>
      <c r="Z150" s="25">
        <f t="shared" si="23"/>
        <v>138848.5</v>
      </c>
      <c r="AA150" s="25">
        <f t="shared" si="23"/>
        <v>143009</v>
      </c>
      <c r="AB150" s="25">
        <f t="shared" si="23"/>
        <v>145399</v>
      </c>
      <c r="AC150" s="25">
        <f>SUM(AC146,AC141,AC77,AC85,AC59,AC42,AC8)</f>
        <v>141153</v>
      </c>
      <c r="AD150" s="25">
        <f>SUM(AD146,AD141,AD77,AD85,AD59,AD42,AD8)</f>
        <v>135897.5</v>
      </c>
      <c r="AE150" s="25">
        <f>SUM(AE146,AE141,AE77,AE85,AE59,AE42,AE8)</f>
        <v>131966.5</v>
      </c>
      <c r="AF150" s="25">
        <f>AE150-AD150</f>
        <v>-3931</v>
      </c>
      <c r="AG150" s="57">
        <f>IF(ISERROR(AF150/$AF$150),"",AF150/$AF$150)</f>
        <v>1</v>
      </c>
      <c r="AH150" s="57">
        <f t="shared" ref="AH139:AH150" si="24">AC150/$AC$150</f>
        <v>1</v>
      </c>
      <c r="AI150" s="68">
        <f>IF(ISERROR(AF150/AD150),"",AF150/AD150)</f>
        <v>-2.8926212770654353E-2</v>
      </c>
    </row>
  </sheetData>
  <pageMargins left="0.7" right="0.7" top="0.75" bottom="0.75" header="0.3" footer="0.3"/>
  <pageSetup orientation="portrait" horizontalDpi="1200" verticalDpi="1200" r:id="rId1"/>
  <headerFooter>
    <oddFooter>&amp;L&amp;8IR 9/15/14 &amp;A&amp;R&amp;8&amp;P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College &amp; Course Level</vt:lpstr>
      <vt:lpstr>College &amp; Course Subject</vt:lpstr>
      <vt:lpstr>Chart Colleges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2007-10-30T21:21:31Z</cp:lastPrinted>
  <dcterms:created xsi:type="dcterms:W3CDTF">2007-10-30T20:47:45Z</dcterms:created>
  <dcterms:modified xsi:type="dcterms:W3CDTF">2021-09-13T15:50:40Z</dcterms:modified>
</cp:coreProperties>
</file>