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s\INSTITUTIONAL RESEARCH\CUPA HR\"/>
    </mc:Choice>
  </mc:AlternateContent>
  <xr:revisionPtr revIDLastSave="0" documentId="13_ncr:1_{04E34D67-E7F7-4916-9437-80773CE82486}" xr6:coauthVersionLast="46" xr6:coauthVersionMax="46" xr10:uidLastSave="{00000000-0000-0000-0000-000000000000}"/>
  <bookViews>
    <workbookView xWindow="9480" yWindow="168" windowWidth="31572" windowHeight="15804" xr2:uid="{00000000-000D-0000-FFFF-FFFF00000000}"/>
  </bookViews>
  <sheets>
    <sheet name="peer salari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F4" i="1"/>
  <c r="F5" i="1"/>
  <c r="F9" i="1"/>
  <c r="F12" i="1"/>
  <c r="F13" i="1"/>
  <c r="F14" i="1"/>
  <c r="F15" i="1"/>
  <c r="F18" i="1"/>
  <c r="F19" i="1"/>
  <c r="F21" i="1"/>
  <c r="F22" i="1"/>
  <c r="F23" i="1"/>
  <c r="F24" i="1"/>
  <c r="F25" i="1"/>
  <c r="F27" i="1"/>
  <c r="F29" i="1"/>
  <c r="F30" i="1"/>
  <c r="F31" i="1"/>
  <c r="F32" i="1"/>
  <c r="F34" i="1"/>
  <c r="F35" i="1"/>
  <c r="F37" i="1"/>
  <c r="F39" i="1"/>
  <c r="F41" i="1"/>
  <c r="F42" i="1"/>
  <c r="F44" i="1"/>
  <c r="F45" i="1"/>
  <c r="F3" i="1"/>
  <c r="K4" i="1"/>
  <c r="K5" i="1"/>
  <c r="K7" i="1"/>
  <c r="K12" i="1"/>
  <c r="K13" i="1"/>
  <c r="K14" i="1"/>
  <c r="K15" i="1"/>
  <c r="K18" i="1"/>
  <c r="K19" i="1"/>
  <c r="K20" i="1"/>
  <c r="K21" i="1"/>
  <c r="K22" i="1"/>
  <c r="K23" i="1"/>
  <c r="K24" i="1"/>
  <c r="K25" i="1"/>
  <c r="K27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3" i="1"/>
  <c r="P27" i="1" l="1"/>
  <c r="P45" i="1"/>
  <c r="P4" i="1"/>
  <c r="P5" i="1"/>
  <c r="P7" i="1"/>
  <c r="P9" i="1"/>
  <c r="P12" i="1"/>
  <c r="P13" i="1"/>
  <c r="P14" i="1"/>
  <c r="P15" i="1"/>
  <c r="P18" i="1"/>
  <c r="P19" i="1"/>
  <c r="P21" i="1"/>
  <c r="P22" i="1"/>
  <c r="P23" i="1"/>
  <c r="P24" i="1"/>
  <c r="P25" i="1"/>
  <c r="P30" i="1"/>
  <c r="P31" i="1"/>
  <c r="P32" i="1"/>
  <c r="P34" i="1"/>
  <c r="P35" i="1"/>
  <c r="P36" i="1"/>
  <c r="P37" i="1"/>
  <c r="P39" i="1"/>
  <c r="P41" i="1"/>
  <c r="P42" i="1"/>
  <c r="P43" i="1"/>
  <c r="P44" i="1"/>
  <c r="P3" i="1"/>
  <c r="U22" i="1" l="1"/>
  <c r="U23" i="1"/>
  <c r="U24" i="1"/>
  <c r="U31" i="1"/>
  <c r="U32" i="1"/>
  <c r="U39" i="1"/>
  <c r="U42" i="1"/>
  <c r="U44" i="1"/>
  <c r="U19" i="1"/>
  <c r="U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rmarschk</author>
  </authors>
  <commentList>
    <comment ref="F2" authorId="0" shapeId="0" xr:uid="{9255F26A-C00D-4CBA-BAB2-F98D3E55A32B}">
      <text>
        <r>
          <rPr>
            <b/>
            <sz val="9"/>
            <color indexed="81"/>
            <rFont val="Tahoma"/>
            <family val="2"/>
          </rPr>
          <t>rmarschk:</t>
        </r>
        <r>
          <rPr>
            <sz val="9"/>
            <color indexed="81"/>
            <rFont val="Tahoma"/>
            <family val="2"/>
          </rPr>
          <t xml:space="preserve">
We calculate senior instructor as +12% versus instructor</t>
        </r>
      </text>
    </comment>
    <comment ref="K2" authorId="0" shapeId="0" xr:uid="{FFAE5C3C-107C-41D4-A6AC-7D7B28301F13}">
      <text>
        <r>
          <rPr>
            <b/>
            <sz val="9"/>
            <color indexed="81"/>
            <rFont val="Tahoma"/>
            <family val="2"/>
          </rPr>
          <t>rmarschk:</t>
        </r>
        <r>
          <rPr>
            <sz val="9"/>
            <color indexed="81"/>
            <rFont val="Tahoma"/>
            <family val="2"/>
          </rPr>
          <t xml:space="preserve">
We calculate senior instructor as +12% versus instructor</t>
        </r>
      </text>
    </comment>
    <comment ref="P2" authorId="0" shapeId="0" xr:uid="{0F728CED-C1DF-4AE9-8F20-2F4EC5EFE368}">
      <text>
        <r>
          <rPr>
            <b/>
            <sz val="9"/>
            <color indexed="81"/>
            <rFont val="Tahoma"/>
            <family val="2"/>
          </rPr>
          <t>rmarschk:</t>
        </r>
        <r>
          <rPr>
            <sz val="9"/>
            <color indexed="81"/>
            <rFont val="Tahoma"/>
            <family val="2"/>
          </rPr>
          <t xml:space="preserve">
We calculate senior instructor as +12% versus instructor</t>
        </r>
      </text>
    </comment>
    <comment ref="U2" authorId="0" shapeId="0" xr:uid="{948D1636-D0E6-4C6B-8E85-E35E185D9F09}">
      <text>
        <r>
          <rPr>
            <b/>
            <sz val="9"/>
            <color indexed="81"/>
            <rFont val="Tahoma"/>
            <family val="2"/>
          </rPr>
          <t>rmarschk:</t>
        </r>
        <r>
          <rPr>
            <sz val="9"/>
            <color indexed="81"/>
            <rFont val="Tahoma"/>
            <family val="2"/>
          </rPr>
          <t xml:space="preserve">
We calculate senior instructor as +12% versus instructor</t>
        </r>
      </text>
    </comment>
    <comment ref="B20" authorId="0" shapeId="0" xr:uid="{611163E6-9BA7-4222-AB20-033870AAC54E}">
      <text>
        <r>
          <rPr>
            <b/>
            <sz val="9"/>
            <color indexed="81"/>
            <rFont val="Tahoma"/>
            <family val="2"/>
          </rPr>
          <t>rmarschk:</t>
        </r>
        <r>
          <rPr>
            <sz val="9"/>
            <color indexed="81"/>
            <rFont val="Tahoma"/>
            <family val="2"/>
          </rPr>
          <t xml:space="preserve">
2020 = across all disciplines</t>
        </r>
      </text>
    </comment>
    <comment ref="B33" authorId="0" shapeId="0" xr:uid="{19FB47FF-19C1-4178-BFBC-47C5D5D52032}">
      <text>
        <r>
          <rPr>
            <b/>
            <sz val="9"/>
            <color indexed="81"/>
            <rFont val="Tahoma"/>
            <family val="2"/>
          </rPr>
          <t>rmarschk:</t>
        </r>
        <r>
          <rPr>
            <sz val="9"/>
            <color indexed="81"/>
            <rFont val="Tahoma"/>
            <family val="2"/>
          </rPr>
          <t xml:space="preserve">
2020 = average of all VAPA disciplines</t>
        </r>
      </text>
    </comment>
    <comment ref="B38" authorId="0" shapeId="0" xr:uid="{9B47B0D6-672D-4AF0-83E8-5AE6BB9F5679}">
      <text>
        <r>
          <rPr>
            <b/>
            <sz val="9"/>
            <color indexed="81"/>
            <rFont val="Tahoma"/>
            <family val="2"/>
          </rPr>
          <t>rmarschk:</t>
        </r>
        <r>
          <rPr>
            <sz val="9"/>
            <color indexed="81"/>
            <rFont val="Tahoma"/>
            <family val="2"/>
          </rPr>
          <t xml:space="preserve">
combo of 4 disciplines</t>
        </r>
      </text>
    </comment>
  </commentList>
</comments>
</file>

<file path=xl/sharedStrings.xml><?xml version="1.0" encoding="utf-8"?>
<sst xmlns="http://schemas.openxmlformats.org/spreadsheetml/2006/main" count="88" uniqueCount="60">
  <si>
    <t>CIP</t>
  </si>
  <si>
    <t>Professor</t>
  </si>
  <si>
    <t>Associate</t>
  </si>
  <si>
    <t>Assistant</t>
  </si>
  <si>
    <t>Instructor</t>
  </si>
  <si>
    <t>LAS-WOMEN'S &amp; ETHNIC STUDIES</t>
  </si>
  <si>
    <t>LAS-COMMUNICATION</t>
  </si>
  <si>
    <t>EAS-COMPUTER SCIENCE</t>
  </si>
  <si>
    <t>AA-UCCS TEACH / EDUC-ADMINISTRATIVE OPERATIONS</t>
  </si>
  <si>
    <t>EDUC-CURRICULUM &amp; INSTRUCTION / EDUC-TEACHING &amp; LEARNING</t>
  </si>
  <si>
    <t>EDUC-LEAD. RSCH. &amp; FOUND</t>
  </si>
  <si>
    <t>EDUC-COUNSELING&amp;HUMAN SERVICES</t>
  </si>
  <si>
    <t>EAS-ADMINISTRATIVE OPERATIONS</t>
  </si>
  <si>
    <t>EAS-ELECTRICAL ENGINEERING</t>
  </si>
  <si>
    <t>EAS-MECHANICAL ENGINEERING</t>
  </si>
  <si>
    <t>LAS-LANGUAGE &amp; CULTURES</t>
  </si>
  <si>
    <t>LAS-ENGLISH</t>
  </si>
  <si>
    <t>LIBERAL ARTS &amp; STUDIES, HUMANITIES</t>
  </si>
  <si>
    <t>LIBRARY SCIENCE</t>
  </si>
  <si>
    <t>LAS-BIOLOGY</t>
  </si>
  <si>
    <t>LAS-MATHEMATICS</t>
  </si>
  <si>
    <t>AA-BACHELOR OF INNOVATION</t>
  </si>
  <si>
    <t>LAS-PHILOSOPHY</t>
  </si>
  <si>
    <t>LAS-CHEMISTRY</t>
  </si>
  <si>
    <t>LAS-PHYSICS</t>
  </si>
  <si>
    <t>LAS-PSYCHOLOGY</t>
  </si>
  <si>
    <t>SPA-ADMINISTRATIVE OPERATIONS (CRIMINAL JUSTICE)</t>
  </si>
  <si>
    <t>SPA-ADMINISTRATIVE OPERATIONS (PUBLIC ADMIN)</t>
  </si>
  <si>
    <t>LAS-ANTHROPOLOGY</t>
  </si>
  <si>
    <t>LAS-ECONOMICS</t>
  </si>
  <si>
    <t>LAS-GEOGRAPHY</t>
  </si>
  <si>
    <t>LAS-POLITICAL SCIENCE</t>
  </si>
  <si>
    <t>LAS-SOCIOLOGY</t>
  </si>
  <si>
    <t>LAS-VISUAL &amp; PERFORMING ARTS</t>
  </si>
  <si>
    <t>LAS-THEATRE</t>
  </si>
  <si>
    <t>LAS-ART HISTORY</t>
  </si>
  <si>
    <t>LAS-VISUAL ART</t>
  </si>
  <si>
    <t>LAS-MUSIC</t>
  </si>
  <si>
    <t>BETH-EL HEALTH SCIENCES</t>
  </si>
  <si>
    <t>BETH-EL NURSING</t>
  </si>
  <si>
    <t>BUS-ADMINISTRATIVE OPERATIONS</t>
  </si>
  <si>
    <t>BUS-ADMINISTRATIVE OPERATIONS (Business Analysis)</t>
  </si>
  <si>
    <t>BUS-ADMINISTRATIVE OPERATIONS (Acct &amp; Finance)</t>
  </si>
  <si>
    <t>BUS-ADMINISTRATIVE OPERATIONS (Mgmt)</t>
  </si>
  <si>
    <t>BUS-ADMINISTRATIVE OPERATIONS (Marketing etc)</t>
  </si>
  <si>
    <t>LAS-HISTORY</t>
  </si>
  <si>
    <t>DEPARTMENT</t>
  </si>
  <si>
    <t>2017 PEER SALARIES</t>
  </si>
  <si>
    <t>2016 PEER SALARIES</t>
  </si>
  <si>
    <t>2015 PEER SALARIES</t>
  </si>
  <si>
    <t>2018 PEER SALARIES</t>
  </si>
  <si>
    <t>Sr Inst</t>
  </si>
  <si>
    <t>AVG SALARY AMONG 31 PEER INSTITUTIONS</t>
  </si>
  <si>
    <t>2019 PEER SALARIES</t>
  </si>
  <si>
    <t>Social Work</t>
  </si>
  <si>
    <t>2020 PEER SALARIES</t>
  </si>
  <si>
    <t>2021 PEER SALARIES</t>
  </si>
  <si>
    <t>All disciplines...........</t>
  </si>
  <si>
    <t>EAS-COMPUTER &amp; INFORMATION SCIENCE</t>
  </si>
  <si>
    <t>Note: peer salaries are those among the 31 UCCS peer institutions who participated in the nation-wide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</si>
</sst>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/>
    <xf numFmtId="1" fontId="1" fillId="0" borderId="0" xfId="0" applyNumberFormat="1" applyFont="1" applyBorder="1"/>
    <xf numFmtId="1" fontId="1" fillId="0" borderId="0" xfId="0" applyNumberFormat="1" applyFont="1" applyFill="1" applyBorder="1"/>
    <xf numFmtId="9" fontId="1" fillId="0" borderId="0" xfId="1" applyFont="1" applyFill="1" applyBorder="1"/>
    <xf numFmtId="0" fontId="1" fillId="0" borderId="0" xfId="0" applyFont="1" applyBorder="1" applyAlignment="1">
      <alignment horizontal="right"/>
    </xf>
    <xf numFmtId="0" fontId="1" fillId="2" borderId="1" xfId="0" applyFont="1" applyFill="1" applyBorder="1"/>
    <xf numFmtId="0" fontId="1" fillId="2" borderId="4" xfId="0" applyFont="1" applyFill="1" applyBorder="1" applyAlignment="1">
      <alignment horizontal="right" wrapText="1"/>
    </xf>
    <xf numFmtId="1" fontId="1" fillId="2" borderId="4" xfId="0" applyNumberFormat="1" applyFont="1" applyFill="1" applyBorder="1" applyAlignment="1">
      <alignment horizontal="right" wrapText="1"/>
    </xf>
    <xf numFmtId="1" fontId="1" fillId="2" borderId="5" xfId="0" applyNumberFormat="1" applyFont="1" applyFill="1" applyBorder="1" applyAlignment="1">
      <alignment horizontal="right" wrapText="1"/>
    </xf>
    <xf numFmtId="1" fontId="1" fillId="2" borderId="6" xfId="0" applyNumberFormat="1" applyFont="1" applyFill="1" applyBorder="1" applyAlignment="1">
      <alignment horizontal="right" wrapText="1"/>
    </xf>
    <xf numFmtId="0" fontId="1" fillId="2" borderId="3" xfId="0" applyFont="1" applyFill="1" applyBorder="1"/>
    <xf numFmtId="0" fontId="1" fillId="2" borderId="6" xfId="0" applyFont="1" applyFill="1" applyBorder="1" applyAlignment="1">
      <alignment wrapText="1"/>
    </xf>
    <xf numFmtId="0" fontId="2" fillId="0" borderId="7" xfId="0" applyFont="1" applyBorder="1" applyAlignment="1">
      <alignment horizontal="right"/>
    </xf>
    <xf numFmtId="0" fontId="1" fillId="0" borderId="8" xfId="0" applyFont="1" applyBorder="1"/>
    <xf numFmtId="1" fontId="1" fillId="0" borderId="7" xfId="0" applyNumberFormat="1" applyFont="1" applyFill="1" applyBorder="1"/>
    <xf numFmtId="1" fontId="1" fillId="0" borderId="9" xfId="0" applyNumberFormat="1" applyFont="1" applyFill="1" applyBorder="1"/>
    <xf numFmtId="1" fontId="1" fillId="0" borderId="8" xfId="0" applyNumberFormat="1" applyFont="1" applyFill="1" applyBorder="1"/>
    <xf numFmtId="0" fontId="1" fillId="0" borderId="7" xfId="0" applyFont="1" applyBorder="1"/>
    <xf numFmtId="0" fontId="1" fillId="0" borderId="8" xfId="0" applyFont="1" applyFill="1" applyBorder="1"/>
    <xf numFmtId="0" fontId="2" fillId="0" borderId="10" xfId="0" applyFont="1" applyBorder="1" applyAlignment="1">
      <alignment horizontal="right"/>
    </xf>
    <xf numFmtId="0" fontId="1" fillId="0" borderId="11" xfId="0" applyFont="1" applyBorder="1"/>
    <xf numFmtId="1" fontId="1" fillId="0" borderId="10" xfId="0" applyNumberFormat="1" applyFont="1" applyFill="1" applyBorder="1"/>
    <xf numFmtId="1" fontId="1" fillId="0" borderId="12" xfId="0" applyNumberFormat="1" applyFont="1" applyFill="1" applyBorder="1"/>
    <xf numFmtId="1" fontId="1" fillId="0" borderId="11" xfId="0" applyNumberFormat="1" applyFont="1" applyFill="1" applyBorder="1"/>
    <xf numFmtId="0" fontId="1" fillId="0" borderId="10" xfId="0" applyFont="1" applyFill="1" applyBorder="1"/>
    <xf numFmtId="0" fontId="1" fillId="0" borderId="12" xfId="0" applyFont="1" applyFill="1" applyBorder="1"/>
    <xf numFmtId="0" fontId="1" fillId="0" borderId="11" xfId="0" applyFont="1" applyFill="1" applyBorder="1"/>
    <xf numFmtId="0" fontId="2" fillId="0" borderId="10" xfId="0" applyFont="1" applyFill="1" applyBorder="1" applyAlignment="1">
      <alignment horizontal="right"/>
    </xf>
    <xf numFmtId="0" fontId="1" fillId="0" borderId="10" xfId="0" applyFont="1" applyBorder="1"/>
    <xf numFmtId="0" fontId="1" fillId="0" borderId="12" xfId="0" applyFont="1" applyBorder="1"/>
    <xf numFmtId="0" fontId="2" fillId="0" borderId="13" xfId="0" applyFont="1" applyBorder="1" applyAlignment="1">
      <alignment horizontal="right"/>
    </xf>
    <xf numFmtId="0" fontId="1" fillId="0" borderId="14" xfId="0" applyFont="1" applyBorder="1"/>
    <xf numFmtId="1" fontId="1" fillId="0" borderId="13" xfId="0" applyNumberFormat="1" applyFont="1" applyFill="1" applyBorder="1"/>
    <xf numFmtId="1" fontId="1" fillId="0" borderId="15" xfId="0" applyNumberFormat="1" applyFont="1" applyFill="1" applyBorder="1"/>
    <xf numFmtId="1" fontId="1" fillId="0" borderId="14" xfId="0" applyNumberFormat="1" applyFont="1" applyFill="1" applyBorder="1"/>
    <xf numFmtId="0" fontId="1" fillId="0" borderId="14" xfId="0" applyFont="1" applyFill="1" applyBorder="1"/>
    <xf numFmtId="0" fontId="1" fillId="0" borderId="9" xfId="0" applyFont="1" applyBorder="1"/>
    <xf numFmtId="0" fontId="1" fillId="0" borderId="15" xfId="0" applyFont="1" applyBorder="1"/>
    <xf numFmtId="1" fontId="1" fillId="0" borderId="12" xfId="0" applyNumberFormat="1" applyFont="1" applyBorder="1"/>
    <xf numFmtId="1" fontId="1" fillId="0" borderId="9" xfId="0" applyNumberFormat="1" applyFont="1" applyBorder="1"/>
    <xf numFmtId="0" fontId="1" fillId="0" borderId="13" xfId="0" applyFont="1" applyBorder="1"/>
    <xf numFmtId="1" fontId="1" fillId="0" borderId="15" xfId="0" applyNumberFormat="1" applyFont="1" applyBorder="1"/>
    <xf numFmtId="3" fontId="1" fillId="0" borderId="12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Fill="1" applyBorder="1"/>
    <xf numFmtId="3" fontId="1" fillId="0" borderId="7" xfId="0" applyNumberFormat="1" applyFont="1" applyBorder="1"/>
    <xf numFmtId="3" fontId="1" fillId="0" borderId="9" xfId="0" applyNumberFormat="1" applyFont="1" applyBorder="1"/>
    <xf numFmtId="3" fontId="1" fillId="0" borderId="8" xfId="0" applyNumberFormat="1" applyFont="1" applyFill="1" applyBorder="1"/>
    <xf numFmtId="3" fontId="1" fillId="0" borderId="10" xfId="0" applyNumberFormat="1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Border="1"/>
    <xf numFmtId="3" fontId="1" fillId="0" borderId="15" xfId="0" applyNumberFormat="1" applyFont="1" applyBorder="1"/>
    <xf numFmtId="3" fontId="1" fillId="0" borderId="14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3" fontId="1" fillId="0" borderId="0" xfId="0" applyNumberFormat="1" applyFont="1" applyBorder="1"/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8"/>
  <sheetViews>
    <sheetView showGridLines="0" tabSelected="1" zoomScale="75" zoomScaleNormal="75" workbookViewId="0">
      <selection activeCell="E54" sqref="E54"/>
    </sheetView>
  </sheetViews>
  <sheetFormatPr defaultColWidth="8.88671875" defaultRowHeight="13.2" x14ac:dyDescent="0.25"/>
  <cols>
    <col min="1" max="1" width="9.44140625" style="6" customWidth="1"/>
    <col min="2" max="2" width="53.33203125" style="2" customWidth="1"/>
    <col min="3" max="7" width="17.44140625" style="64" customWidth="1"/>
    <col min="8" max="12" width="16.5546875" style="2" customWidth="1"/>
    <col min="13" max="17" width="13.33203125" style="2" customWidth="1"/>
    <col min="18" max="19" width="11.5546875" style="2" customWidth="1"/>
    <col min="20" max="20" width="13.109375" style="2" customWidth="1"/>
    <col min="21" max="22" width="11.5546875" style="2" customWidth="1"/>
    <col min="23" max="23" width="10" style="4" customWidth="1"/>
    <col min="24" max="25" width="10.5546875" style="4" customWidth="1"/>
    <col min="26" max="26" width="11.88671875" style="4" customWidth="1"/>
    <col min="27" max="27" width="9.88671875" style="4" customWidth="1"/>
    <col min="28" max="29" width="10.5546875" style="3" customWidth="1"/>
    <col min="30" max="30" width="10.44140625" style="3" customWidth="1"/>
    <col min="31" max="31" width="8.88671875" style="3" customWidth="1"/>
    <col min="32" max="32" width="10.44140625" style="4" customWidth="1"/>
    <col min="33" max="33" width="11" style="4" customWidth="1"/>
    <col min="34" max="35" width="8.88671875" style="4" customWidth="1"/>
    <col min="36" max="16384" width="8.88671875" style="2"/>
  </cols>
  <sheetData>
    <row r="1" spans="1:36" x14ac:dyDescent="0.25">
      <c r="A1" s="7" t="s">
        <v>52</v>
      </c>
      <c r="B1" s="12"/>
      <c r="C1" s="60" t="s">
        <v>56</v>
      </c>
      <c r="D1" s="61"/>
      <c r="E1" s="61"/>
      <c r="F1" s="61"/>
      <c r="G1" s="61"/>
      <c r="H1" s="55" t="s">
        <v>55</v>
      </c>
      <c r="I1" s="56"/>
      <c r="J1" s="56"/>
      <c r="K1" s="56"/>
      <c r="L1" s="56"/>
      <c r="M1" s="55" t="s">
        <v>53</v>
      </c>
      <c r="N1" s="56"/>
      <c r="O1" s="56"/>
      <c r="P1" s="56"/>
      <c r="Q1" s="56"/>
      <c r="R1" s="55" t="s">
        <v>50</v>
      </c>
      <c r="S1" s="56"/>
      <c r="T1" s="56"/>
      <c r="U1" s="56"/>
      <c r="V1" s="57"/>
      <c r="W1" s="55" t="s">
        <v>47</v>
      </c>
      <c r="X1" s="56"/>
      <c r="Y1" s="56"/>
      <c r="Z1" s="56"/>
      <c r="AA1" s="57"/>
      <c r="AB1" s="55" t="s">
        <v>48</v>
      </c>
      <c r="AC1" s="56"/>
      <c r="AD1" s="56"/>
      <c r="AE1" s="57"/>
      <c r="AF1" s="55" t="s">
        <v>49</v>
      </c>
      <c r="AG1" s="56"/>
      <c r="AH1" s="56"/>
      <c r="AI1" s="57"/>
    </row>
    <row r="2" spans="1:36" s="1" customFormat="1" x14ac:dyDescent="0.25">
      <c r="A2" s="8" t="s">
        <v>0</v>
      </c>
      <c r="B2" s="13" t="s">
        <v>46</v>
      </c>
      <c r="C2" s="62" t="s">
        <v>1</v>
      </c>
      <c r="D2" s="63" t="s">
        <v>2</v>
      </c>
      <c r="E2" s="63" t="s">
        <v>3</v>
      </c>
      <c r="F2" s="63" t="s">
        <v>51</v>
      </c>
      <c r="G2" s="63" t="s">
        <v>4</v>
      </c>
      <c r="H2" s="9" t="s">
        <v>1</v>
      </c>
      <c r="I2" s="10" t="s">
        <v>2</v>
      </c>
      <c r="J2" s="10" t="s">
        <v>3</v>
      </c>
      <c r="K2" s="10" t="s">
        <v>51</v>
      </c>
      <c r="L2" s="10" t="s">
        <v>4</v>
      </c>
      <c r="M2" s="9" t="s">
        <v>1</v>
      </c>
      <c r="N2" s="10" t="s">
        <v>2</v>
      </c>
      <c r="O2" s="10" t="s">
        <v>3</v>
      </c>
      <c r="P2" s="10" t="s">
        <v>51</v>
      </c>
      <c r="Q2" s="10" t="s">
        <v>4</v>
      </c>
      <c r="R2" s="9" t="s">
        <v>1</v>
      </c>
      <c r="S2" s="10" t="s">
        <v>2</v>
      </c>
      <c r="T2" s="10" t="s">
        <v>3</v>
      </c>
      <c r="U2" s="10" t="s">
        <v>51</v>
      </c>
      <c r="V2" s="11" t="s">
        <v>4</v>
      </c>
      <c r="W2" s="9" t="s">
        <v>1</v>
      </c>
      <c r="X2" s="10" t="s">
        <v>2</v>
      </c>
      <c r="Y2" s="10" t="s">
        <v>3</v>
      </c>
      <c r="Z2" s="10" t="s">
        <v>51</v>
      </c>
      <c r="AA2" s="11" t="s">
        <v>4</v>
      </c>
      <c r="AB2" s="9" t="s">
        <v>1</v>
      </c>
      <c r="AC2" s="10" t="s">
        <v>2</v>
      </c>
      <c r="AD2" s="10" t="s">
        <v>3</v>
      </c>
      <c r="AE2" s="11" t="s">
        <v>4</v>
      </c>
      <c r="AF2" s="9" t="s">
        <v>1</v>
      </c>
      <c r="AG2" s="10" t="s">
        <v>2</v>
      </c>
      <c r="AH2" s="10" t="s">
        <v>3</v>
      </c>
      <c r="AI2" s="11" t="s">
        <v>4</v>
      </c>
    </row>
    <row r="3" spans="1:36" x14ac:dyDescent="0.25">
      <c r="A3" s="14">
        <v>5.0199999999999996</v>
      </c>
      <c r="B3" s="15" t="s">
        <v>5</v>
      </c>
      <c r="C3" s="48">
        <v>118433</v>
      </c>
      <c r="D3" s="48">
        <v>85347</v>
      </c>
      <c r="E3" s="48">
        <v>75411</v>
      </c>
      <c r="F3" s="48">
        <f>G3+(G3*0.12)</f>
        <v>59535.839999999997</v>
      </c>
      <c r="G3" s="48">
        <v>53157</v>
      </c>
      <c r="H3" s="47">
        <v>113257</v>
      </c>
      <c r="I3" s="48">
        <v>82473</v>
      </c>
      <c r="J3" s="48">
        <v>68131</v>
      </c>
      <c r="K3" s="48">
        <f>L3*1.12</f>
        <v>57454.880000000005</v>
      </c>
      <c r="L3" s="49">
        <v>51299</v>
      </c>
      <c r="M3" s="19">
        <v>113260</v>
      </c>
      <c r="N3" s="38">
        <v>83664</v>
      </c>
      <c r="O3" s="38">
        <v>69129</v>
      </c>
      <c r="P3" s="41">
        <f>Q3*1.12</f>
        <v>55115.200000000004</v>
      </c>
      <c r="Q3" s="20">
        <v>49210</v>
      </c>
      <c r="R3" s="19"/>
      <c r="S3" s="38"/>
      <c r="T3" s="38">
        <v>67122</v>
      </c>
      <c r="U3" s="38"/>
      <c r="V3" s="15"/>
      <c r="W3" s="16">
        <v>107114</v>
      </c>
      <c r="X3" s="17"/>
      <c r="Y3" s="17"/>
      <c r="Z3" s="17"/>
      <c r="AA3" s="18"/>
      <c r="AB3" s="16">
        <v>100547</v>
      </c>
      <c r="AC3" s="17"/>
      <c r="AD3" s="17">
        <v>66599</v>
      </c>
      <c r="AE3" s="18"/>
      <c r="AF3" s="16">
        <v>97253</v>
      </c>
      <c r="AG3" s="17">
        <v>79383</v>
      </c>
      <c r="AH3" s="17">
        <v>62735</v>
      </c>
      <c r="AI3" s="18">
        <v>47368</v>
      </c>
      <c r="AJ3" s="5"/>
    </row>
    <row r="4" spans="1:36" x14ac:dyDescent="0.25">
      <c r="A4" s="21">
        <v>9.01</v>
      </c>
      <c r="B4" s="22" t="s">
        <v>6</v>
      </c>
      <c r="C4" s="44">
        <v>100766</v>
      </c>
      <c r="D4" s="44">
        <v>80217</v>
      </c>
      <c r="E4" s="44">
        <v>65609</v>
      </c>
      <c r="F4" s="44">
        <f t="shared" ref="F4:F45" si="0">G4+(G4*0.12)</f>
        <v>59694.879999999997</v>
      </c>
      <c r="G4" s="44">
        <v>53299</v>
      </c>
      <c r="H4" s="45">
        <v>98851</v>
      </c>
      <c r="I4" s="44">
        <v>78352</v>
      </c>
      <c r="J4" s="44">
        <v>64780</v>
      </c>
      <c r="K4" s="44">
        <f t="shared" ref="K4:K45" si="1">L4*1.12</f>
        <v>59671.360000000008</v>
      </c>
      <c r="L4" s="46">
        <v>53278</v>
      </c>
      <c r="M4" s="30">
        <v>97426</v>
      </c>
      <c r="N4" s="31">
        <v>77260</v>
      </c>
      <c r="O4" s="31">
        <v>65130</v>
      </c>
      <c r="P4" s="40">
        <f t="shared" ref="P4:P44" si="2">Q4*1.12</f>
        <v>55114.080000000002</v>
      </c>
      <c r="Q4" s="28">
        <v>49209</v>
      </c>
      <c r="R4" s="30">
        <v>96491</v>
      </c>
      <c r="S4" s="31">
        <v>77079</v>
      </c>
      <c r="T4" s="31">
        <v>64592</v>
      </c>
      <c r="U4" s="31"/>
      <c r="V4" s="22"/>
      <c r="W4" s="23">
        <v>92621</v>
      </c>
      <c r="X4" s="24">
        <v>74965</v>
      </c>
      <c r="Y4" s="24">
        <v>62407</v>
      </c>
      <c r="Z4" s="24">
        <v>55361.600000000006</v>
      </c>
      <c r="AA4" s="25">
        <v>49430</v>
      </c>
      <c r="AB4" s="23">
        <v>89859</v>
      </c>
      <c r="AC4" s="24">
        <v>73676</v>
      </c>
      <c r="AD4" s="24">
        <v>60531</v>
      </c>
      <c r="AE4" s="25">
        <v>51219</v>
      </c>
      <c r="AF4" s="23">
        <v>90908</v>
      </c>
      <c r="AG4" s="24">
        <v>72045</v>
      </c>
      <c r="AH4" s="24">
        <v>58651</v>
      </c>
      <c r="AI4" s="25">
        <v>45396</v>
      </c>
    </row>
    <row r="5" spans="1:36" x14ac:dyDescent="0.25">
      <c r="A5" s="21">
        <v>11.01</v>
      </c>
      <c r="B5" s="22" t="s">
        <v>58</v>
      </c>
      <c r="C5" s="44">
        <v>120489</v>
      </c>
      <c r="D5" s="44">
        <v>99784</v>
      </c>
      <c r="E5" s="44">
        <v>93078</v>
      </c>
      <c r="F5" s="44">
        <f t="shared" si="0"/>
        <v>83429.919999999998</v>
      </c>
      <c r="G5" s="44">
        <v>74491</v>
      </c>
      <c r="H5" s="45">
        <v>152473</v>
      </c>
      <c r="I5" s="44">
        <v>121241</v>
      </c>
      <c r="J5" s="44">
        <v>94813</v>
      </c>
      <c r="K5" s="44">
        <f t="shared" si="1"/>
        <v>70452.48000000001</v>
      </c>
      <c r="L5" s="46">
        <v>62904</v>
      </c>
      <c r="M5" s="30">
        <v>140336</v>
      </c>
      <c r="N5" s="31">
        <v>103788</v>
      </c>
      <c r="O5" s="31">
        <v>90132</v>
      </c>
      <c r="P5" s="40">
        <f t="shared" si="2"/>
        <v>75065.760000000009</v>
      </c>
      <c r="Q5" s="28">
        <v>67023</v>
      </c>
      <c r="R5" s="30"/>
      <c r="S5" s="31">
        <v>108100</v>
      </c>
      <c r="T5" s="31">
        <v>87757</v>
      </c>
      <c r="U5" s="31"/>
      <c r="V5" s="22"/>
      <c r="W5" s="23">
        <v>132695</v>
      </c>
      <c r="X5" s="24">
        <v>98122</v>
      </c>
      <c r="Y5" s="24">
        <v>80763</v>
      </c>
      <c r="Z5" s="24">
        <v>75557.440000000002</v>
      </c>
      <c r="AA5" s="25">
        <v>67462</v>
      </c>
      <c r="AB5" s="23">
        <v>130745</v>
      </c>
      <c r="AC5" s="24">
        <v>99186</v>
      </c>
      <c r="AD5" s="24">
        <v>81117</v>
      </c>
      <c r="AE5" s="25">
        <v>63272</v>
      </c>
      <c r="AF5" s="23">
        <v>123596</v>
      </c>
      <c r="AG5" s="24">
        <v>99428</v>
      </c>
      <c r="AH5" s="24">
        <v>82978</v>
      </c>
      <c r="AI5" s="25">
        <v>62808</v>
      </c>
    </row>
    <row r="6" spans="1:36" x14ac:dyDescent="0.25">
      <c r="A6" s="21">
        <v>11.07</v>
      </c>
      <c r="B6" s="22" t="s">
        <v>7</v>
      </c>
      <c r="C6" s="44">
        <v>142112</v>
      </c>
      <c r="D6" s="44">
        <v>102572</v>
      </c>
      <c r="E6" s="44">
        <v>89053</v>
      </c>
      <c r="F6" s="44"/>
      <c r="G6" s="44"/>
      <c r="H6" s="45"/>
      <c r="I6" s="44"/>
      <c r="J6" s="44"/>
      <c r="K6" s="44"/>
      <c r="L6" s="46"/>
      <c r="M6" s="30"/>
      <c r="N6" s="31"/>
      <c r="O6" s="31"/>
      <c r="P6" s="40"/>
      <c r="Q6" s="28"/>
      <c r="R6" s="30"/>
      <c r="S6" s="31"/>
      <c r="T6" s="31"/>
      <c r="U6" s="31"/>
      <c r="V6" s="22"/>
      <c r="W6" s="23"/>
      <c r="X6" s="24"/>
      <c r="Y6" s="24"/>
      <c r="Z6" s="24"/>
      <c r="AA6" s="25"/>
      <c r="AB6" s="23"/>
      <c r="AC6" s="24"/>
      <c r="AD6" s="24"/>
      <c r="AE6" s="25"/>
      <c r="AF6" s="23"/>
      <c r="AG6" s="24"/>
      <c r="AH6" s="24"/>
      <c r="AI6" s="25"/>
    </row>
    <row r="7" spans="1:36" x14ac:dyDescent="0.25">
      <c r="A7" s="21">
        <v>13.01</v>
      </c>
      <c r="B7" s="22" t="s">
        <v>8</v>
      </c>
      <c r="C7" s="44">
        <v>117607</v>
      </c>
      <c r="D7" s="44">
        <v>84515</v>
      </c>
      <c r="E7" s="44">
        <v>69271</v>
      </c>
      <c r="F7" s="44"/>
      <c r="G7" s="44"/>
      <c r="H7" s="45">
        <v>115627</v>
      </c>
      <c r="I7" s="44">
        <v>86452</v>
      </c>
      <c r="J7" s="44">
        <v>69091</v>
      </c>
      <c r="K7" s="44">
        <f t="shared" si="1"/>
        <v>61022.080000000009</v>
      </c>
      <c r="L7" s="46">
        <v>54484</v>
      </c>
      <c r="M7" s="30">
        <v>112999</v>
      </c>
      <c r="N7" s="31">
        <v>84684</v>
      </c>
      <c r="O7" s="31">
        <v>70617</v>
      </c>
      <c r="P7" s="40">
        <f t="shared" si="2"/>
        <v>61670.560000000005</v>
      </c>
      <c r="Q7" s="28">
        <v>55063</v>
      </c>
      <c r="R7" s="30"/>
      <c r="S7" s="31">
        <v>88223</v>
      </c>
      <c r="T7" s="31">
        <v>68495</v>
      </c>
      <c r="U7" s="31"/>
      <c r="V7" s="22"/>
      <c r="W7" s="23">
        <v>110094</v>
      </c>
      <c r="X7" s="24">
        <v>80591</v>
      </c>
      <c r="Y7" s="24">
        <v>63461</v>
      </c>
      <c r="Z7" s="24"/>
      <c r="AA7" s="25"/>
      <c r="AB7" s="23">
        <v>103948</v>
      </c>
      <c r="AC7" s="24">
        <v>80047</v>
      </c>
      <c r="AD7" s="24">
        <v>65038</v>
      </c>
      <c r="AE7" s="25">
        <v>47575</v>
      </c>
      <c r="AF7" s="23">
        <v>107082</v>
      </c>
      <c r="AG7" s="24">
        <v>80138</v>
      </c>
      <c r="AH7" s="24">
        <v>64841</v>
      </c>
      <c r="AI7" s="25">
        <v>51179</v>
      </c>
    </row>
    <row r="8" spans="1:36" x14ac:dyDescent="0.25">
      <c r="A8" s="21">
        <v>13.03</v>
      </c>
      <c r="B8" s="22" t="s">
        <v>9</v>
      </c>
      <c r="C8" s="44">
        <v>92505</v>
      </c>
      <c r="D8" s="44">
        <v>75282</v>
      </c>
      <c r="E8" s="44">
        <v>66130</v>
      </c>
      <c r="F8" s="44"/>
      <c r="G8" s="44"/>
      <c r="H8" s="45">
        <v>104912</v>
      </c>
      <c r="I8" s="44">
        <v>74190</v>
      </c>
      <c r="J8" s="44">
        <v>64212</v>
      </c>
      <c r="K8" s="44"/>
      <c r="L8" s="46"/>
      <c r="M8" s="30"/>
      <c r="N8" s="31">
        <v>74981</v>
      </c>
      <c r="O8" s="31">
        <v>69070</v>
      </c>
      <c r="P8" s="40"/>
      <c r="Q8" s="28"/>
      <c r="R8" s="30"/>
      <c r="S8" s="31"/>
      <c r="T8" s="31">
        <v>65237</v>
      </c>
      <c r="U8" s="31"/>
      <c r="V8" s="22"/>
      <c r="W8" s="23">
        <v>86538</v>
      </c>
      <c r="X8" s="24"/>
      <c r="Y8" s="24">
        <v>64694</v>
      </c>
      <c r="Z8" s="24"/>
      <c r="AA8" s="25"/>
      <c r="AB8" s="23">
        <v>89306</v>
      </c>
      <c r="AC8" s="24">
        <v>72811</v>
      </c>
      <c r="AD8" s="24">
        <v>61522</v>
      </c>
      <c r="AE8" s="25"/>
      <c r="AF8" s="23">
        <v>88583</v>
      </c>
      <c r="AG8" s="24">
        <v>71054</v>
      </c>
      <c r="AH8" s="24"/>
      <c r="AI8" s="25"/>
    </row>
    <row r="9" spans="1:36" x14ac:dyDescent="0.25">
      <c r="A9" s="21">
        <v>13.04</v>
      </c>
      <c r="B9" s="22" t="s">
        <v>10</v>
      </c>
      <c r="C9" s="44">
        <v>117475</v>
      </c>
      <c r="D9" s="44">
        <v>83680</v>
      </c>
      <c r="E9" s="44">
        <v>67737</v>
      </c>
      <c r="F9" s="44">
        <f t="shared" si="0"/>
        <v>62871.199999999997</v>
      </c>
      <c r="G9" s="44">
        <v>56135</v>
      </c>
      <c r="H9" s="45">
        <v>116431</v>
      </c>
      <c r="I9" s="44">
        <v>81813</v>
      </c>
      <c r="J9" s="44">
        <v>69210</v>
      </c>
      <c r="K9" s="44"/>
      <c r="L9" s="46"/>
      <c r="M9" s="30">
        <v>118700</v>
      </c>
      <c r="N9" s="31">
        <v>77629</v>
      </c>
      <c r="O9" s="31">
        <v>68947</v>
      </c>
      <c r="P9" s="40">
        <f t="shared" si="2"/>
        <v>61649.280000000006</v>
      </c>
      <c r="Q9" s="28">
        <v>55044</v>
      </c>
      <c r="R9" s="30">
        <v>112615</v>
      </c>
      <c r="S9" s="31">
        <v>76193</v>
      </c>
      <c r="T9" s="31">
        <v>66688</v>
      </c>
      <c r="U9" s="31"/>
      <c r="V9" s="22"/>
      <c r="W9" s="23">
        <v>11116</v>
      </c>
      <c r="X9" s="24">
        <v>73847</v>
      </c>
      <c r="Y9" s="24">
        <v>62110</v>
      </c>
      <c r="Z9" s="24"/>
      <c r="AA9" s="25"/>
      <c r="AB9" s="23">
        <v>117923</v>
      </c>
      <c r="AC9" s="24">
        <v>74802</v>
      </c>
      <c r="AD9" s="24">
        <v>61285</v>
      </c>
      <c r="AE9" s="25">
        <v>53198</v>
      </c>
      <c r="AF9" s="23">
        <v>99519</v>
      </c>
      <c r="AG9" s="24">
        <v>75394</v>
      </c>
      <c r="AH9" s="24">
        <v>57911</v>
      </c>
      <c r="AI9" s="25">
        <v>49401</v>
      </c>
    </row>
    <row r="10" spans="1:36" x14ac:dyDescent="0.25">
      <c r="A10" s="21">
        <v>13.11</v>
      </c>
      <c r="B10" s="22" t="s">
        <v>11</v>
      </c>
      <c r="C10" s="44">
        <v>106929</v>
      </c>
      <c r="D10" s="44">
        <v>79727</v>
      </c>
      <c r="E10" s="44">
        <v>65800</v>
      </c>
      <c r="F10" s="44"/>
      <c r="G10" s="44"/>
      <c r="H10" s="45">
        <v>106550</v>
      </c>
      <c r="I10" s="44">
        <v>79086</v>
      </c>
      <c r="J10" s="44">
        <v>65600</v>
      </c>
      <c r="K10" s="44"/>
      <c r="L10" s="46"/>
      <c r="M10" s="30">
        <v>101692</v>
      </c>
      <c r="N10" s="31">
        <v>80430</v>
      </c>
      <c r="O10" s="31">
        <v>65851</v>
      </c>
      <c r="P10" s="40"/>
      <c r="Q10" s="28"/>
      <c r="R10" s="30">
        <v>106344</v>
      </c>
      <c r="S10" s="31">
        <v>85705</v>
      </c>
      <c r="T10" s="31">
        <v>67079</v>
      </c>
      <c r="U10" s="31"/>
      <c r="V10" s="22"/>
      <c r="W10" s="23">
        <v>98789</v>
      </c>
      <c r="X10" s="24">
        <v>75715</v>
      </c>
      <c r="Y10" s="24">
        <v>63880</v>
      </c>
      <c r="Z10" s="24"/>
      <c r="AA10" s="25"/>
      <c r="AB10" s="23">
        <v>98485</v>
      </c>
      <c r="AC10" s="24">
        <v>74801</v>
      </c>
      <c r="AD10" s="24">
        <v>61086</v>
      </c>
      <c r="AE10" s="25">
        <v>49080</v>
      </c>
      <c r="AF10" s="23">
        <v>97452</v>
      </c>
      <c r="AG10" s="24">
        <v>72223</v>
      </c>
      <c r="AH10" s="24">
        <v>60664</v>
      </c>
      <c r="AI10" s="25"/>
    </row>
    <row r="11" spans="1:36" x14ac:dyDescent="0.25">
      <c r="A11" s="21">
        <v>14.01</v>
      </c>
      <c r="B11" s="22" t="s">
        <v>12</v>
      </c>
      <c r="C11" s="44"/>
      <c r="D11" s="44"/>
      <c r="E11" s="44">
        <v>84247</v>
      </c>
      <c r="F11" s="44"/>
      <c r="G11" s="44"/>
      <c r="H11" s="45">
        <v>134421</v>
      </c>
      <c r="I11" s="44"/>
      <c r="J11" s="44">
        <v>85854</v>
      </c>
      <c r="K11" s="44"/>
      <c r="L11" s="46"/>
      <c r="M11" s="30">
        <v>139331</v>
      </c>
      <c r="N11" s="31"/>
      <c r="O11" s="31">
        <v>88770</v>
      </c>
      <c r="P11" s="40"/>
      <c r="Q11" s="28"/>
      <c r="R11" s="30"/>
      <c r="S11" s="31"/>
      <c r="T11" s="31"/>
      <c r="U11" s="31"/>
      <c r="V11" s="22"/>
      <c r="W11" s="23"/>
      <c r="X11" s="24"/>
      <c r="Y11" s="24"/>
      <c r="Z11" s="24"/>
      <c r="AA11" s="25"/>
      <c r="AB11" s="23"/>
      <c r="AC11" s="24"/>
      <c r="AD11" s="24">
        <v>80024</v>
      </c>
      <c r="AE11" s="25"/>
      <c r="AF11" s="23"/>
      <c r="AG11" s="24"/>
      <c r="AH11" s="24"/>
      <c r="AI11" s="25"/>
    </row>
    <row r="12" spans="1:36" x14ac:dyDescent="0.25">
      <c r="A12" s="21">
        <v>14.1</v>
      </c>
      <c r="B12" s="22" t="s">
        <v>13</v>
      </c>
      <c r="C12" s="44">
        <v>131087</v>
      </c>
      <c r="D12" s="44">
        <v>108119</v>
      </c>
      <c r="E12" s="44">
        <v>92223</v>
      </c>
      <c r="F12" s="44">
        <f t="shared" si="0"/>
        <v>84504</v>
      </c>
      <c r="G12" s="44">
        <v>75450</v>
      </c>
      <c r="H12" s="45">
        <v>130726</v>
      </c>
      <c r="I12" s="44">
        <v>107096</v>
      </c>
      <c r="J12" s="44">
        <v>90938</v>
      </c>
      <c r="K12" s="44">
        <f t="shared" si="1"/>
        <v>81804.800000000003</v>
      </c>
      <c r="L12" s="46">
        <v>73040</v>
      </c>
      <c r="M12" s="30">
        <v>133435</v>
      </c>
      <c r="N12" s="31">
        <v>105923</v>
      </c>
      <c r="O12" s="31">
        <v>91408</v>
      </c>
      <c r="P12" s="40">
        <f t="shared" si="2"/>
        <v>75542.880000000005</v>
      </c>
      <c r="Q12" s="28">
        <v>67449</v>
      </c>
      <c r="R12" s="30">
        <v>135760</v>
      </c>
      <c r="S12" s="31">
        <v>103364</v>
      </c>
      <c r="T12" s="31">
        <v>91044</v>
      </c>
      <c r="U12" s="31"/>
      <c r="V12" s="22"/>
      <c r="W12" s="23">
        <v>122686</v>
      </c>
      <c r="X12" s="24">
        <v>96042</v>
      </c>
      <c r="Y12" s="24">
        <v>87374</v>
      </c>
      <c r="Z12" s="24">
        <v>74911.200000000012</v>
      </c>
      <c r="AA12" s="25">
        <v>66885</v>
      </c>
      <c r="AB12" s="23">
        <v>125518</v>
      </c>
      <c r="AC12" s="24">
        <v>100504</v>
      </c>
      <c r="AD12" s="24">
        <v>81345</v>
      </c>
      <c r="AE12" s="25">
        <v>64822</v>
      </c>
      <c r="AF12" s="23">
        <v>120925</v>
      </c>
      <c r="AG12" s="24">
        <v>96936</v>
      </c>
      <c r="AH12" s="24">
        <v>86804</v>
      </c>
      <c r="AI12" s="25">
        <v>64853</v>
      </c>
    </row>
    <row r="13" spans="1:36" x14ac:dyDescent="0.25">
      <c r="A13" s="21">
        <v>14.19</v>
      </c>
      <c r="B13" s="22" t="s">
        <v>14</v>
      </c>
      <c r="C13" s="44">
        <v>135756</v>
      </c>
      <c r="D13" s="44">
        <v>101167</v>
      </c>
      <c r="E13" s="44">
        <v>88671</v>
      </c>
      <c r="F13" s="44">
        <f t="shared" si="0"/>
        <v>70165.759999999995</v>
      </c>
      <c r="G13" s="44">
        <v>62648</v>
      </c>
      <c r="H13" s="45">
        <v>133406</v>
      </c>
      <c r="I13" s="44">
        <v>101095</v>
      </c>
      <c r="J13" s="44">
        <v>88237</v>
      </c>
      <c r="K13" s="44">
        <f t="shared" si="1"/>
        <v>63116.480000000003</v>
      </c>
      <c r="L13" s="46">
        <v>56354</v>
      </c>
      <c r="M13" s="30">
        <v>129066</v>
      </c>
      <c r="N13" s="31">
        <v>100344</v>
      </c>
      <c r="O13" s="31">
        <v>88816</v>
      </c>
      <c r="P13" s="40">
        <f t="shared" si="2"/>
        <v>67823.840000000011</v>
      </c>
      <c r="Q13" s="28">
        <v>60557</v>
      </c>
      <c r="R13" s="30">
        <v>131117</v>
      </c>
      <c r="S13" s="31">
        <v>99709</v>
      </c>
      <c r="T13" s="31">
        <v>86549</v>
      </c>
      <c r="U13" s="31"/>
      <c r="V13" s="22"/>
      <c r="W13" s="23">
        <v>122337</v>
      </c>
      <c r="X13" s="24">
        <v>93156</v>
      </c>
      <c r="Y13" s="24">
        <v>81084</v>
      </c>
      <c r="Z13" s="24">
        <v>69633.760000000009</v>
      </c>
      <c r="AA13" s="25">
        <v>62173</v>
      </c>
      <c r="AB13" s="23">
        <v>122259</v>
      </c>
      <c r="AC13" s="24">
        <v>94236</v>
      </c>
      <c r="AD13" s="24">
        <v>80675</v>
      </c>
      <c r="AE13" s="25">
        <v>59614</v>
      </c>
      <c r="AF13" s="23">
        <v>122171</v>
      </c>
      <c r="AG13" s="24">
        <v>92417</v>
      </c>
      <c r="AH13" s="24">
        <v>82996</v>
      </c>
      <c r="AI13" s="25">
        <v>58700</v>
      </c>
    </row>
    <row r="14" spans="1:36" x14ac:dyDescent="0.25">
      <c r="A14" s="21">
        <v>16.010000000000002</v>
      </c>
      <c r="B14" s="22" t="s">
        <v>15</v>
      </c>
      <c r="C14" s="44">
        <v>96970</v>
      </c>
      <c r="D14" s="44">
        <v>75796</v>
      </c>
      <c r="E14" s="44">
        <v>63886</v>
      </c>
      <c r="F14" s="44">
        <f t="shared" si="0"/>
        <v>60360.160000000003</v>
      </c>
      <c r="G14" s="44">
        <v>53893</v>
      </c>
      <c r="H14" s="45">
        <v>96149</v>
      </c>
      <c r="I14" s="44">
        <v>76324</v>
      </c>
      <c r="J14" s="44">
        <v>64898</v>
      </c>
      <c r="K14" s="44">
        <f t="shared" si="1"/>
        <v>59708.320000000007</v>
      </c>
      <c r="L14" s="46">
        <v>53311</v>
      </c>
      <c r="M14" s="30">
        <v>104768</v>
      </c>
      <c r="N14" s="31">
        <v>79891</v>
      </c>
      <c r="O14" s="31">
        <v>68195</v>
      </c>
      <c r="P14" s="40">
        <f t="shared" si="2"/>
        <v>55472.480000000003</v>
      </c>
      <c r="Q14" s="28">
        <v>49529</v>
      </c>
      <c r="R14" s="30"/>
      <c r="S14" s="31">
        <v>78329</v>
      </c>
      <c r="T14" s="31">
        <v>62490</v>
      </c>
      <c r="U14" s="31"/>
      <c r="V14" s="22"/>
      <c r="W14" s="23">
        <v>94017</v>
      </c>
      <c r="X14" s="24">
        <v>74101</v>
      </c>
      <c r="Y14" s="24">
        <v>62833</v>
      </c>
      <c r="Z14" s="24">
        <v>53378.080000000002</v>
      </c>
      <c r="AA14" s="25">
        <v>47659</v>
      </c>
      <c r="AB14" s="23">
        <v>89879</v>
      </c>
      <c r="AC14" s="24">
        <v>72031</v>
      </c>
      <c r="AD14" s="24">
        <v>60844</v>
      </c>
      <c r="AE14" s="25">
        <v>43040</v>
      </c>
      <c r="AF14" s="23">
        <v>87530</v>
      </c>
      <c r="AG14" s="24">
        <v>69399</v>
      </c>
      <c r="AH14" s="24">
        <v>59737</v>
      </c>
      <c r="AI14" s="25">
        <v>42250</v>
      </c>
    </row>
    <row r="15" spans="1:36" x14ac:dyDescent="0.25">
      <c r="A15" s="21">
        <v>23.01</v>
      </c>
      <c r="B15" s="22" t="s">
        <v>16</v>
      </c>
      <c r="C15" s="44">
        <v>97658</v>
      </c>
      <c r="D15" s="44">
        <v>76295</v>
      </c>
      <c r="E15" s="44">
        <v>66277</v>
      </c>
      <c r="F15" s="44">
        <f t="shared" si="0"/>
        <v>54514.879999999997</v>
      </c>
      <c r="G15" s="44">
        <v>48674</v>
      </c>
      <c r="H15" s="45">
        <v>99880</v>
      </c>
      <c r="I15" s="44">
        <v>76227</v>
      </c>
      <c r="J15" s="44">
        <v>65199</v>
      </c>
      <c r="K15" s="44">
        <f t="shared" si="1"/>
        <v>53813.760000000002</v>
      </c>
      <c r="L15" s="46">
        <v>48048</v>
      </c>
      <c r="M15" s="30">
        <v>94631</v>
      </c>
      <c r="N15" s="31">
        <v>75132</v>
      </c>
      <c r="O15" s="31">
        <v>65033</v>
      </c>
      <c r="P15" s="40">
        <f t="shared" si="2"/>
        <v>56288.960000000006</v>
      </c>
      <c r="Q15" s="28">
        <v>50258</v>
      </c>
      <c r="R15" s="30">
        <v>98755</v>
      </c>
      <c r="S15" s="31">
        <v>75413</v>
      </c>
      <c r="T15" s="31">
        <v>61814</v>
      </c>
      <c r="U15" s="31"/>
      <c r="V15" s="22"/>
      <c r="W15" s="23">
        <v>91713</v>
      </c>
      <c r="X15" s="24">
        <v>70629</v>
      </c>
      <c r="Y15" s="24">
        <v>60830</v>
      </c>
      <c r="Z15" s="24">
        <v>50519.840000000004</v>
      </c>
      <c r="AA15" s="25">
        <v>45107</v>
      </c>
      <c r="AB15" s="23">
        <v>91950</v>
      </c>
      <c r="AC15" s="24">
        <v>70196</v>
      </c>
      <c r="AD15" s="24">
        <v>59284</v>
      </c>
      <c r="AE15" s="25">
        <v>43296</v>
      </c>
      <c r="AF15" s="23">
        <v>91224</v>
      </c>
      <c r="AG15" s="24">
        <v>68940</v>
      </c>
      <c r="AH15" s="24">
        <v>58825</v>
      </c>
      <c r="AI15" s="25">
        <v>42215</v>
      </c>
    </row>
    <row r="16" spans="1:36" x14ac:dyDescent="0.25">
      <c r="A16" s="29">
        <v>24.01</v>
      </c>
      <c r="B16" s="28" t="s">
        <v>17</v>
      </c>
      <c r="C16" s="51">
        <v>101062</v>
      </c>
      <c r="D16" s="51"/>
      <c r="E16" s="51"/>
      <c r="F16" s="51"/>
      <c r="G16" s="51"/>
      <c r="H16" s="50">
        <v>98163</v>
      </c>
      <c r="I16" s="51"/>
      <c r="J16" s="51">
        <v>63539</v>
      </c>
      <c r="K16" s="51"/>
      <c r="L16" s="46"/>
      <c r="M16" s="26">
        <v>98174</v>
      </c>
      <c r="N16" s="27">
        <v>78969</v>
      </c>
      <c r="O16" s="27"/>
      <c r="P16" s="24"/>
      <c r="Q16" s="28"/>
      <c r="R16" s="26"/>
      <c r="S16" s="27"/>
      <c r="T16" s="27"/>
      <c r="U16" s="27"/>
      <c r="V16" s="28"/>
      <c r="W16" s="23"/>
      <c r="X16" s="24">
        <v>77727</v>
      </c>
      <c r="Y16" s="24"/>
      <c r="Z16" s="24"/>
      <c r="AA16" s="25"/>
      <c r="AB16" s="23">
        <v>88090</v>
      </c>
      <c r="AC16" s="24">
        <v>71180</v>
      </c>
      <c r="AD16" s="24"/>
      <c r="AE16" s="25"/>
      <c r="AF16" s="23"/>
      <c r="AG16" s="24">
        <v>64729</v>
      </c>
      <c r="AH16" s="24">
        <v>55433</v>
      </c>
      <c r="AI16" s="25"/>
    </row>
    <row r="17" spans="1:35" x14ac:dyDescent="0.25">
      <c r="A17" s="29">
        <v>25.01</v>
      </c>
      <c r="B17" s="28" t="s">
        <v>18</v>
      </c>
      <c r="C17" s="51"/>
      <c r="D17" s="51"/>
      <c r="E17" s="51"/>
      <c r="F17" s="51"/>
      <c r="G17" s="51"/>
      <c r="H17" s="50"/>
      <c r="I17" s="51">
        <v>78398</v>
      </c>
      <c r="J17" s="51"/>
      <c r="K17" s="51"/>
      <c r="L17" s="46"/>
      <c r="M17" s="26"/>
      <c r="N17" s="27"/>
      <c r="O17" s="27"/>
      <c r="P17" s="24"/>
      <c r="Q17" s="28"/>
      <c r="R17" s="26"/>
      <c r="S17" s="27"/>
      <c r="T17" s="27"/>
      <c r="U17" s="27"/>
      <c r="V17" s="28"/>
      <c r="W17" s="23"/>
      <c r="X17" s="24"/>
      <c r="Y17" s="24"/>
      <c r="Z17" s="24"/>
      <c r="AA17" s="25"/>
      <c r="AB17" s="23"/>
      <c r="AC17" s="24"/>
      <c r="AD17" s="24"/>
      <c r="AE17" s="25"/>
      <c r="AF17" s="23"/>
      <c r="AG17" s="24"/>
      <c r="AH17" s="24"/>
      <c r="AI17" s="25"/>
    </row>
    <row r="18" spans="1:35" x14ac:dyDescent="0.25">
      <c r="A18" s="21">
        <v>26.01</v>
      </c>
      <c r="B18" s="22" t="s">
        <v>19</v>
      </c>
      <c r="C18" s="44">
        <v>111197</v>
      </c>
      <c r="D18" s="44">
        <v>86168</v>
      </c>
      <c r="E18" s="44">
        <v>71445</v>
      </c>
      <c r="F18" s="44">
        <f t="shared" si="0"/>
        <v>64929.760000000002</v>
      </c>
      <c r="G18" s="44">
        <v>57973</v>
      </c>
      <c r="H18" s="45">
        <v>113245</v>
      </c>
      <c r="I18" s="44">
        <v>82736</v>
      </c>
      <c r="J18" s="44">
        <v>70813</v>
      </c>
      <c r="K18" s="44">
        <f t="shared" si="1"/>
        <v>60870.880000000005</v>
      </c>
      <c r="L18" s="46">
        <v>54349</v>
      </c>
      <c r="M18" s="30">
        <v>110674</v>
      </c>
      <c r="N18" s="31">
        <v>85228</v>
      </c>
      <c r="O18" s="31">
        <v>73011</v>
      </c>
      <c r="P18" s="40">
        <f t="shared" si="2"/>
        <v>60494.560000000005</v>
      </c>
      <c r="Q18" s="28">
        <v>54013</v>
      </c>
      <c r="R18" s="30">
        <v>112281</v>
      </c>
      <c r="S18" s="31">
        <v>82085</v>
      </c>
      <c r="T18" s="31">
        <v>67699</v>
      </c>
      <c r="U18" s="40">
        <f>V18*1.12</f>
        <v>55782.720000000008</v>
      </c>
      <c r="V18" s="22">
        <v>49806</v>
      </c>
      <c r="W18" s="23">
        <v>110161</v>
      </c>
      <c r="X18" s="24">
        <v>75050</v>
      </c>
      <c r="Y18" s="24">
        <v>63876</v>
      </c>
      <c r="Z18" s="24">
        <v>53709.600000000006</v>
      </c>
      <c r="AA18" s="25">
        <v>47955</v>
      </c>
      <c r="AB18" s="23">
        <v>103756</v>
      </c>
      <c r="AC18" s="24">
        <v>74746</v>
      </c>
      <c r="AD18" s="24">
        <v>65672</v>
      </c>
      <c r="AE18" s="25">
        <v>47318</v>
      </c>
      <c r="AF18" s="23">
        <v>100887</v>
      </c>
      <c r="AG18" s="24">
        <v>74550</v>
      </c>
      <c r="AH18" s="24">
        <v>61814</v>
      </c>
      <c r="AI18" s="25">
        <v>46027</v>
      </c>
    </row>
    <row r="19" spans="1:35" x14ac:dyDescent="0.25">
      <c r="A19" s="21">
        <v>27.01</v>
      </c>
      <c r="B19" s="22" t="s">
        <v>20</v>
      </c>
      <c r="C19" s="44">
        <v>107724</v>
      </c>
      <c r="D19" s="44">
        <v>83297</v>
      </c>
      <c r="E19" s="44">
        <v>70797</v>
      </c>
      <c r="F19" s="44">
        <f t="shared" si="0"/>
        <v>61831.839999999997</v>
      </c>
      <c r="G19" s="44">
        <v>55207</v>
      </c>
      <c r="H19" s="45">
        <v>105677</v>
      </c>
      <c r="I19" s="44">
        <v>83369</v>
      </c>
      <c r="J19" s="44">
        <v>71081</v>
      </c>
      <c r="K19" s="44">
        <f t="shared" si="1"/>
        <v>60583.040000000008</v>
      </c>
      <c r="L19" s="46">
        <v>54092</v>
      </c>
      <c r="M19" s="30">
        <v>105622</v>
      </c>
      <c r="N19" s="31">
        <v>81644</v>
      </c>
      <c r="O19" s="31">
        <v>72064</v>
      </c>
      <c r="P19" s="40">
        <f t="shared" si="2"/>
        <v>57097.600000000006</v>
      </c>
      <c r="Q19" s="28">
        <v>50980</v>
      </c>
      <c r="R19" s="30">
        <v>104903</v>
      </c>
      <c r="S19" s="31">
        <v>78962</v>
      </c>
      <c r="T19" s="31">
        <v>69452</v>
      </c>
      <c r="U19" s="40">
        <f>V19*1.12</f>
        <v>59151.680000000008</v>
      </c>
      <c r="V19" s="22">
        <v>52814</v>
      </c>
      <c r="W19" s="23">
        <v>98403</v>
      </c>
      <c r="X19" s="24">
        <v>76475</v>
      </c>
      <c r="Y19" s="24">
        <v>68632</v>
      </c>
      <c r="Z19" s="24">
        <v>57202.880000000005</v>
      </c>
      <c r="AA19" s="25">
        <v>51074</v>
      </c>
      <c r="AB19" s="23">
        <v>97560</v>
      </c>
      <c r="AC19" s="24">
        <v>77683</v>
      </c>
      <c r="AD19" s="24">
        <v>66486</v>
      </c>
      <c r="AE19" s="25">
        <v>48355</v>
      </c>
      <c r="AF19" s="23">
        <v>93023</v>
      </c>
      <c r="AG19" s="24">
        <v>76621</v>
      </c>
      <c r="AH19" s="24">
        <v>63860</v>
      </c>
      <c r="AI19" s="25">
        <v>48757</v>
      </c>
    </row>
    <row r="20" spans="1:35" x14ac:dyDescent="0.25">
      <c r="A20" s="21">
        <v>30</v>
      </c>
      <c r="B20" s="22" t="s">
        <v>21</v>
      </c>
      <c r="C20" s="44"/>
      <c r="D20" s="44"/>
      <c r="E20" s="44"/>
      <c r="F20" s="44"/>
      <c r="G20" s="44"/>
      <c r="H20" s="45">
        <v>115041</v>
      </c>
      <c r="I20" s="44">
        <v>88554</v>
      </c>
      <c r="J20" s="44">
        <v>77750</v>
      </c>
      <c r="K20" s="44">
        <f t="shared" si="1"/>
        <v>66252.48000000001</v>
      </c>
      <c r="L20" s="46">
        <v>59154</v>
      </c>
      <c r="M20" s="30"/>
      <c r="N20" s="31"/>
      <c r="O20" s="31"/>
      <c r="P20" s="40"/>
      <c r="Q20" s="28"/>
      <c r="R20" s="30"/>
      <c r="S20" s="31"/>
      <c r="T20" s="31"/>
      <c r="U20" s="40"/>
      <c r="V20" s="22"/>
      <c r="W20" s="23"/>
      <c r="X20" s="24"/>
      <c r="Y20" s="24"/>
      <c r="Z20" s="24"/>
      <c r="AA20" s="25"/>
      <c r="AB20" s="23"/>
      <c r="AC20" s="24"/>
      <c r="AD20" s="24"/>
      <c r="AE20" s="25"/>
      <c r="AF20" s="23"/>
      <c r="AG20" s="24"/>
      <c r="AH20" s="24"/>
      <c r="AI20" s="25"/>
    </row>
    <row r="21" spans="1:35" x14ac:dyDescent="0.25">
      <c r="A21" s="21">
        <v>38.01</v>
      </c>
      <c r="B21" s="22" t="s">
        <v>22</v>
      </c>
      <c r="C21" s="44">
        <v>92832</v>
      </c>
      <c r="D21" s="44">
        <v>77193</v>
      </c>
      <c r="E21" s="44">
        <v>62790</v>
      </c>
      <c r="F21" s="44">
        <f t="shared" si="0"/>
        <v>56943.040000000001</v>
      </c>
      <c r="G21" s="44">
        <v>50842</v>
      </c>
      <c r="H21" s="45">
        <v>97332</v>
      </c>
      <c r="I21" s="44">
        <v>76077</v>
      </c>
      <c r="J21" s="44">
        <v>63136</v>
      </c>
      <c r="K21" s="44">
        <f t="shared" si="1"/>
        <v>57155.840000000004</v>
      </c>
      <c r="L21" s="46">
        <v>51032</v>
      </c>
      <c r="M21" s="30">
        <v>98348</v>
      </c>
      <c r="N21" s="31">
        <v>76182</v>
      </c>
      <c r="O21" s="31">
        <v>63469</v>
      </c>
      <c r="P21" s="40">
        <f t="shared" si="2"/>
        <v>53998.560000000005</v>
      </c>
      <c r="Q21" s="28">
        <v>48213</v>
      </c>
      <c r="R21" s="30">
        <v>101055</v>
      </c>
      <c r="S21" s="31">
        <v>76589</v>
      </c>
      <c r="T21" s="31">
        <v>63223</v>
      </c>
      <c r="U21" s="40"/>
      <c r="V21" s="22"/>
      <c r="W21" s="23">
        <v>92338</v>
      </c>
      <c r="X21" s="24">
        <v>73394</v>
      </c>
      <c r="Y21" s="24">
        <v>61039</v>
      </c>
      <c r="Z21" s="24">
        <v>51987.040000000008</v>
      </c>
      <c r="AA21" s="25">
        <v>46417</v>
      </c>
      <c r="AB21" s="23">
        <v>88860</v>
      </c>
      <c r="AC21" s="24">
        <v>70538</v>
      </c>
      <c r="AD21" s="24">
        <v>60185</v>
      </c>
      <c r="AE21" s="25">
        <v>43184</v>
      </c>
      <c r="AF21" s="23">
        <v>91833</v>
      </c>
      <c r="AG21" s="24">
        <v>68569</v>
      </c>
      <c r="AH21" s="24">
        <v>57469</v>
      </c>
      <c r="AI21" s="25">
        <v>43670</v>
      </c>
    </row>
    <row r="22" spans="1:35" x14ac:dyDescent="0.25">
      <c r="A22" s="21">
        <v>40.049999999999997</v>
      </c>
      <c r="B22" s="22" t="s">
        <v>23</v>
      </c>
      <c r="C22" s="44">
        <v>114056</v>
      </c>
      <c r="D22" s="44">
        <v>82838</v>
      </c>
      <c r="E22" s="44">
        <v>69596</v>
      </c>
      <c r="F22" s="44">
        <f t="shared" si="0"/>
        <v>63435.68</v>
      </c>
      <c r="G22" s="44">
        <v>56639</v>
      </c>
      <c r="H22" s="45">
        <v>111594</v>
      </c>
      <c r="I22" s="44">
        <v>82413</v>
      </c>
      <c r="J22" s="44">
        <v>69522</v>
      </c>
      <c r="K22" s="44">
        <f t="shared" si="1"/>
        <v>58823.520000000004</v>
      </c>
      <c r="L22" s="46">
        <v>52521</v>
      </c>
      <c r="M22" s="30">
        <v>109348</v>
      </c>
      <c r="N22" s="31">
        <v>82247</v>
      </c>
      <c r="O22" s="31">
        <v>71429</v>
      </c>
      <c r="P22" s="40">
        <f t="shared" si="2"/>
        <v>56610.400000000009</v>
      </c>
      <c r="Q22" s="28">
        <v>50545</v>
      </c>
      <c r="R22" s="30">
        <v>112380</v>
      </c>
      <c r="S22" s="31">
        <v>82154</v>
      </c>
      <c r="T22" s="31">
        <v>68918</v>
      </c>
      <c r="U22" s="40">
        <f t="shared" ref="U22:U44" si="3">V22*1.12</f>
        <v>59215.520000000004</v>
      </c>
      <c r="V22" s="22">
        <v>52871</v>
      </c>
      <c r="W22" s="23">
        <v>103632</v>
      </c>
      <c r="X22" s="24">
        <v>79080</v>
      </c>
      <c r="Y22" s="24">
        <v>64028</v>
      </c>
      <c r="Z22" s="24">
        <v>53289.600000000006</v>
      </c>
      <c r="AA22" s="25">
        <v>47580</v>
      </c>
      <c r="AB22" s="23">
        <v>104454</v>
      </c>
      <c r="AC22" s="24">
        <v>76224</v>
      </c>
      <c r="AD22" s="24">
        <v>65056</v>
      </c>
      <c r="AE22" s="25">
        <v>47612</v>
      </c>
      <c r="AF22" s="23">
        <v>100241</v>
      </c>
      <c r="AG22" s="24">
        <v>74138</v>
      </c>
      <c r="AH22" s="24">
        <v>64745</v>
      </c>
      <c r="AI22" s="25">
        <v>45772</v>
      </c>
    </row>
    <row r="23" spans="1:35" x14ac:dyDescent="0.25">
      <c r="A23" s="21">
        <v>40.08</v>
      </c>
      <c r="B23" s="22" t="s">
        <v>24</v>
      </c>
      <c r="C23" s="44">
        <v>111389</v>
      </c>
      <c r="D23" s="44">
        <v>82922</v>
      </c>
      <c r="E23" s="44">
        <v>76700</v>
      </c>
      <c r="F23" s="44">
        <f t="shared" si="0"/>
        <v>64555.68</v>
      </c>
      <c r="G23" s="44">
        <v>57639</v>
      </c>
      <c r="H23" s="45">
        <v>110894</v>
      </c>
      <c r="I23" s="44">
        <v>82796</v>
      </c>
      <c r="J23" s="44">
        <v>74104</v>
      </c>
      <c r="K23" s="44">
        <f t="shared" si="1"/>
        <v>58229.920000000006</v>
      </c>
      <c r="L23" s="46">
        <v>51991</v>
      </c>
      <c r="M23" s="30">
        <v>105664</v>
      </c>
      <c r="N23" s="31">
        <v>84333</v>
      </c>
      <c r="O23" s="31">
        <v>76219</v>
      </c>
      <c r="P23" s="40">
        <f t="shared" si="2"/>
        <v>57253.280000000006</v>
      </c>
      <c r="Q23" s="28">
        <v>51119</v>
      </c>
      <c r="R23" s="30">
        <v>111453</v>
      </c>
      <c r="S23" s="31">
        <v>84294</v>
      </c>
      <c r="T23" s="31">
        <v>73448</v>
      </c>
      <c r="U23" s="40">
        <f t="shared" si="3"/>
        <v>58328.480000000003</v>
      </c>
      <c r="V23" s="22">
        <v>52079</v>
      </c>
      <c r="W23" s="23">
        <v>115967</v>
      </c>
      <c r="X23" s="24">
        <v>78820</v>
      </c>
      <c r="Y23" s="24">
        <v>70899</v>
      </c>
      <c r="Z23" s="24">
        <v>59736.320000000007</v>
      </c>
      <c r="AA23" s="25">
        <v>53336</v>
      </c>
      <c r="AB23" s="23">
        <v>105479</v>
      </c>
      <c r="AC23" s="24">
        <v>78015</v>
      </c>
      <c r="AD23" s="24">
        <v>66241</v>
      </c>
      <c r="AE23" s="25">
        <v>47225</v>
      </c>
      <c r="AF23" s="23">
        <v>96213</v>
      </c>
      <c r="AG23" s="24">
        <v>75854</v>
      </c>
      <c r="AH23" s="24">
        <v>65041</v>
      </c>
      <c r="AI23" s="25">
        <v>46106</v>
      </c>
    </row>
    <row r="24" spans="1:35" x14ac:dyDescent="0.25">
      <c r="A24" s="21">
        <v>42.01</v>
      </c>
      <c r="B24" s="22" t="s">
        <v>25</v>
      </c>
      <c r="C24" s="44">
        <v>108765</v>
      </c>
      <c r="D24" s="44">
        <v>82920</v>
      </c>
      <c r="E24" s="44">
        <v>70943</v>
      </c>
      <c r="F24" s="44">
        <f t="shared" si="0"/>
        <v>59897.599999999999</v>
      </c>
      <c r="G24" s="44">
        <v>53480</v>
      </c>
      <c r="H24" s="45">
        <v>108806</v>
      </c>
      <c r="I24" s="44">
        <v>82823</v>
      </c>
      <c r="J24" s="44">
        <v>70516</v>
      </c>
      <c r="K24" s="44">
        <f t="shared" si="1"/>
        <v>58216.480000000003</v>
      </c>
      <c r="L24" s="46">
        <v>51979</v>
      </c>
      <c r="M24" s="30">
        <v>106497</v>
      </c>
      <c r="N24" s="31">
        <v>80465</v>
      </c>
      <c r="O24" s="31">
        <v>70317</v>
      </c>
      <c r="P24" s="40">
        <f t="shared" si="2"/>
        <v>58602.880000000005</v>
      </c>
      <c r="Q24" s="28">
        <v>52324</v>
      </c>
      <c r="R24" s="30">
        <v>108164</v>
      </c>
      <c r="S24" s="31">
        <v>81451</v>
      </c>
      <c r="T24" s="31">
        <v>70699</v>
      </c>
      <c r="U24" s="40">
        <f t="shared" si="3"/>
        <v>57573.600000000006</v>
      </c>
      <c r="V24" s="22">
        <v>51405</v>
      </c>
      <c r="W24" s="23">
        <v>101993</v>
      </c>
      <c r="X24" s="24">
        <v>78675</v>
      </c>
      <c r="Y24" s="24">
        <v>63599</v>
      </c>
      <c r="Z24" s="24">
        <v>54650.400000000009</v>
      </c>
      <c r="AA24" s="25">
        <v>48795</v>
      </c>
      <c r="AB24" s="23">
        <v>100272</v>
      </c>
      <c r="AC24" s="24">
        <v>76680</v>
      </c>
      <c r="AD24" s="24">
        <v>63411</v>
      </c>
      <c r="AE24" s="25">
        <v>47055</v>
      </c>
      <c r="AF24" s="23">
        <v>97363</v>
      </c>
      <c r="AG24" s="24">
        <v>74832</v>
      </c>
      <c r="AH24" s="24">
        <v>61987</v>
      </c>
      <c r="AI24" s="25">
        <v>48756</v>
      </c>
    </row>
    <row r="25" spans="1:35" x14ac:dyDescent="0.25">
      <c r="A25" s="21">
        <v>43.01</v>
      </c>
      <c r="B25" s="22" t="s">
        <v>26</v>
      </c>
      <c r="C25" s="44">
        <v>96814</v>
      </c>
      <c r="D25" s="44">
        <v>75171</v>
      </c>
      <c r="E25" s="44">
        <v>63749</v>
      </c>
      <c r="F25" s="44">
        <f t="shared" si="0"/>
        <v>53645.760000000002</v>
      </c>
      <c r="G25" s="44">
        <v>47898</v>
      </c>
      <c r="H25" s="45">
        <v>98366</v>
      </c>
      <c r="I25" s="44">
        <v>75062</v>
      </c>
      <c r="J25" s="44">
        <v>65210</v>
      </c>
      <c r="K25" s="44">
        <f t="shared" si="1"/>
        <v>57180.480000000003</v>
      </c>
      <c r="L25" s="46">
        <v>51054</v>
      </c>
      <c r="M25" s="30">
        <v>98319</v>
      </c>
      <c r="N25" s="31">
        <v>75388</v>
      </c>
      <c r="O25" s="31">
        <v>64591</v>
      </c>
      <c r="P25" s="40">
        <f t="shared" si="2"/>
        <v>58318.400000000009</v>
      </c>
      <c r="Q25" s="28">
        <v>52070</v>
      </c>
      <c r="R25" s="30"/>
      <c r="S25" s="31">
        <v>76577</v>
      </c>
      <c r="T25" s="31">
        <v>65919</v>
      </c>
      <c r="U25" s="40"/>
      <c r="V25" s="22">
        <v>53076</v>
      </c>
      <c r="W25" s="23">
        <v>102281</v>
      </c>
      <c r="X25" s="24">
        <v>75255</v>
      </c>
      <c r="Y25" s="24">
        <v>61714</v>
      </c>
      <c r="Z25" s="24">
        <v>58863.840000000004</v>
      </c>
      <c r="AA25" s="25">
        <v>52557</v>
      </c>
      <c r="AB25" s="23">
        <v>100922</v>
      </c>
      <c r="AC25" s="24">
        <v>76743</v>
      </c>
      <c r="AD25" s="24">
        <v>62231</v>
      </c>
      <c r="AE25" s="25">
        <v>47387</v>
      </c>
      <c r="AF25" s="23">
        <v>94994</v>
      </c>
      <c r="AG25" s="24">
        <v>73271</v>
      </c>
      <c r="AH25" s="24">
        <v>60423</v>
      </c>
      <c r="AI25" s="25">
        <v>51367</v>
      </c>
    </row>
    <row r="26" spans="1:35" x14ac:dyDescent="0.25">
      <c r="A26" s="21">
        <v>44.04</v>
      </c>
      <c r="B26" s="22" t="s">
        <v>27</v>
      </c>
      <c r="C26" s="44">
        <v>108174</v>
      </c>
      <c r="D26" s="44">
        <v>85590</v>
      </c>
      <c r="E26" s="44">
        <v>68200</v>
      </c>
      <c r="F26" s="44"/>
      <c r="G26" s="44"/>
      <c r="H26" s="45">
        <v>111250</v>
      </c>
      <c r="I26" s="44">
        <v>83302</v>
      </c>
      <c r="J26" s="44">
        <v>68572</v>
      </c>
      <c r="K26" s="44"/>
      <c r="L26" s="46"/>
      <c r="M26" s="30">
        <v>107480</v>
      </c>
      <c r="N26" s="31">
        <v>79737</v>
      </c>
      <c r="O26" s="31">
        <v>70705</v>
      </c>
      <c r="P26" s="40"/>
      <c r="Q26" s="28"/>
      <c r="R26" s="30"/>
      <c r="S26" s="31"/>
      <c r="T26" s="31"/>
      <c r="U26" s="40"/>
      <c r="V26" s="22"/>
      <c r="W26" s="23">
        <v>106921</v>
      </c>
      <c r="X26" s="24">
        <v>81728</v>
      </c>
      <c r="Y26" s="24">
        <v>63731</v>
      </c>
      <c r="Z26" s="24"/>
      <c r="AA26" s="25"/>
      <c r="AB26" s="23">
        <v>104323</v>
      </c>
      <c r="AC26" s="24">
        <v>75020</v>
      </c>
      <c r="AD26" s="24">
        <v>61626</v>
      </c>
      <c r="AE26" s="25">
        <v>60315</v>
      </c>
      <c r="AF26" s="23">
        <v>100607</v>
      </c>
      <c r="AG26" s="24">
        <v>83054</v>
      </c>
      <c r="AH26" s="24">
        <v>64368</v>
      </c>
      <c r="AI26" s="25"/>
    </row>
    <row r="27" spans="1:35" x14ac:dyDescent="0.25">
      <c r="A27" s="21">
        <v>44.07</v>
      </c>
      <c r="B27" s="22" t="s">
        <v>54</v>
      </c>
      <c r="C27" s="44">
        <v>105663</v>
      </c>
      <c r="D27" s="44">
        <v>80358</v>
      </c>
      <c r="E27" s="44">
        <v>68198</v>
      </c>
      <c r="F27" s="44">
        <f t="shared" si="0"/>
        <v>73875.199999999997</v>
      </c>
      <c r="G27" s="44">
        <v>65960</v>
      </c>
      <c r="H27" s="45">
        <v>102752</v>
      </c>
      <c r="I27" s="44">
        <v>79943</v>
      </c>
      <c r="J27" s="44">
        <v>68534</v>
      </c>
      <c r="K27" s="44">
        <f t="shared" si="1"/>
        <v>63106.400000000009</v>
      </c>
      <c r="L27" s="46">
        <v>56345</v>
      </c>
      <c r="M27" s="30">
        <v>105959</v>
      </c>
      <c r="N27" s="31">
        <v>80374</v>
      </c>
      <c r="O27" s="31">
        <v>67560</v>
      </c>
      <c r="P27" s="40">
        <f t="shared" si="2"/>
        <v>63321.44000000001</v>
      </c>
      <c r="Q27" s="28">
        <v>56537</v>
      </c>
      <c r="R27" s="30"/>
      <c r="S27" s="31"/>
      <c r="T27" s="31"/>
      <c r="U27" s="40"/>
      <c r="V27" s="22"/>
      <c r="W27" s="23"/>
      <c r="X27" s="24"/>
      <c r="Y27" s="24"/>
      <c r="Z27" s="24"/>
      <c r="AA27" s="25"/>
      <c r="AB27" s="23"/>
      <c r="AC27" s="24"/>
      <c r="AD27" s="24"/>
      <c r="AE27" s="25"/>
      <c r="AF27" s="23"/>
      <c r="AG27" s="24"/>
      <c r="AH27" s="24"/>
      <c r="AI27" s="25"/>
    </row>
    <row r="28" spans="1:35" x14ac:dyDescent="0.25">
      <c r="A28" s="21">
        <v>45.02</v>
      </c>
      <c r="B28" s="22" t="s">
        <v>28</v>
      </c>
      <c r="C28" s="44">
        <v>108683</v>
      </c>
      <c r="D28" s="44">
        <v>78605</v>
      </c>
      <c r="E28" s="44">
        <v>66960</v>
      </c>
      <c r="F28" s="44"/>
      <c r="G28" s="44"/>
      <c r="H28" s="45">
        <v>109503</v>
      </c>
      <c r="I28" s="44">
        <v>78313</v>
      </c>
      <c r="J28" s="44">
        <v>65572</v>
      </c>
      <c r="K28" s="44"/>
      <c r="L28" s="46"/>
      <c r="M28" s="30">
        <v>107485</v>
      </c>
      <c r="N28" s="31">
        <v>81056</v>
      </c>
      <c r="O28" s="31">
        <v>67661</v>
      </c>
      <c r="P28" s="40"/>
      <c r="Q28" s="28"/>
      <c r="R28" s="30">
        <v>107905</v>
      </c>
      <c r="S28" s="31">
        <v>86584</v>
      </c>
      <c r="T28" s="31">
        <v>65294</v>
      </c>
      <c r="U28" s="40"/>
      <c r="V28" s="22"/>
      <c r="W28" s="23">
        <v>98143</v>
      </c>
      <c r="X28" s="24">
        <v>74069</v>
      </c>
      <c r="Y28" s="24">
        <v>64498</v>
      </c>
      <c r="Z28" s="24"/>
      <c r="AA28" s="25"/>
      <c r="AB28" s="23">
        <v>98915</v>
      </c>
      <c r="AC28" s="24">
        <v>73173</v>
      </c>
      <c r="AD28" s="24">
        <v>61283</v>
      </c>
      <c r="AE28" s="25"/>
      <c r="AF28" s="23">
        <v>92164</v>
      </c>
      <c r="AG28" s="24">
        <v>70021</v>
      </c>
      <c r="AH28" s="24">
        <v>60397</v>
      </c>
      <c r="AI28" s="25"/>
    </row>
    <row r="29" spans="1:35" x14ac:dyDescent="0.25">
      <c r="A29" s="21">
        <v>45.06</v>
      </c>
      <c r="B29" s="22" t="s">
        <v>29</v>
      </c>
      <c r="C29" s="44">
        <v>130880</v>
      </c>
      <c r="D29" s="44">
        <v>100262</v>
      </c>
      <c r="E29" s="44">
        <v>92929</v>
      </c>
      <c r="F29" s="44">
        <f t="shared" si="0"/>
        <v>74222.399999999994</v>
      </c>
      <c r="G29" s="44">
        <v>66270</v>
      </c>
      <c r="H29" s="45">
        <v>124887</v>
      </c>
      <c r="I29" s="44">
        <v>104200</v>
      </c>
      <c r="J29" s="44">
        <v>88261</v>
      </c>
      <c r="K29" s="44">
        <f t="shared" si="1"/>
        <v>73586.240000000005</v>
      </c>
      <c r="L29" s="46">
        <v>65702</v>
      </c>
      <c r="M29" s="30">
        <v>127240</v>
      </c>
      <c r="N29" s="31">
        <v>99292</v>
      </c>
      <c r="O29" s="31">
        <v>89806</v>
      </c>
      <c r="P29" s="40"/>
      <c r="Q29" s="28"/>
      <c r="R29" s="30">
        <v>121442</v>
      </c>
      <c r="S29" s="31">
        <v>99276</v>
      </c>
      <c r="T29" s="31">
        <v>84296</v>
      </c>
      <c r="U29" s="40"/>
      <c r="V29" s="22"/>
      <c r="W29" s="23">
        <v>116757</v>
      </c>
      <c r="X29" s="24">
        <v>93683</v>
      </c>
      <c r="Y29" s="24">
        <v>79020</v>
      </c>
      <c r="Z29" s="24"/>
      <c r="AA29" s="25"/>
      <c r="AB29" s="23">
        <v>117949</v>
      </c>
      <c r="AC29" s="24">
        <v>89942</v>
      </c>
      <c r="AD29" s="24">
        <v>80495</v>
      </c>
      <c r="AE29" s="25">
        <v>55827</v>
      </c>
      <c r="AF29" s="23">
        <v>114054</v>
      </c>
      <c r="AG29" s="24">
        <v>89119</v>
      </c>
      <c r="AH29" s="24">
        <v>78515</v>
      </c>
      <c r="AI29" s="25">
        <v>57407</v>
      </c>
    </row>
    <row r="30" spans="1:35" x14ac:dyDescent="0.25">
      <c r="A30" s="21">
        <v>45.07</v>
      </c>
      <c r="B30" s="22" t="s">
        <v>30</v>
      </c>
      <c r="C30" s="44">
        <v>106969</v>
      </c>
      <c r="D30" s="44">
        <v>80896</v>
      </c>
      <c r="E30" s="44">
        <v>72729</v>
      </c>
      <c r="F30" s="44">
        <f t="shared" si="0"/>
        <v>65798.880000000005</v>
      </c>
      <c r="G30" s="44">
        <v>58749</v>
      </c>
      <c r="H30" s="45">
        <v>103449</v>
      </c>
      <c r="I30" s="44">
        <v>81049</v>
      </c>
      <c r="J30" s="44">
        <v>70839</v>
      </c>
      <c r="K30" s="44">
        <f t="shared" si="1"/>
        <v>61468.960000000006</v>
      </c>
      <c r="L30" s="46">
        <v>54883</v>
      </c>
      <c r="M30" s="30">
        <v>100408</v>
      </c>
      <c r="N30" s="31">
        <v>76586</v>
      </c>
      <c r="O30" s="31">
        <v>71429</v>
      </c>
      <c r="P30" s="40">
        <f t="shared" si="2"/>
        <v>59780.000000000007</v>
      </c>
      <c r="Q30" s="28">
        <v>53375</v>
      </c>
      <c r="R30" s="30">
        <v>108785</v>
      </c>
      <c r="S30" s="31"/>
      <c r="T30" s="31"/>
      <c r="U30" s="40"/>
      <c r="V30" s="22"/>
      <c r="W30" s="23">
        <v>103345</v>
      </c>
      <c r="X30" s="24">
        <v>76167</v>
      </c>
      <c r="Y30" s="24">
        <v>71418</v>
      </c>
      <c r="Z30" s="24">
        <v>59624.320000000007</v>
      </c>
      <c r="AA30" s="25">
        <v>53236</v>
      </c>
      <c r="AB30" s="23">
        <v>99117</v>
      </c>
      <c r="AC30" s="24">
        <v>73250</v>
      </c>
      <c r="AD30" s="24">
        <v>66581</v>
      </c>
      <c r="AE30" s="25">
        <v>51592</v>
      </c>
      <c r="AF30" s="23">
        <v>99782</v>
      </c>
      <c r="AG30" s="24">
        <v>72022</v>
      </c>
      <c r="AH30" s="24">
        <v>63720</v>
      </c>
      <c r="AI30" s="25">
        <v>48052</v>
      </c>
    </row>
    <row r="31" spans="1:35" x14ac:dyDescent="0.25">
      <c r="A31" s="21">
        <v>45.1</v>
      </c>
      <c r="B31" s="22" t="s">
        <v>31</v>
      </c>
      <c r="C31" s="44">
        <v>104756</v>
      </c>
      <c r="D31" s="44">
        <v>82241</v>
      </c>
      <c r="E31" s="44">
        <v>65622</v>
      </c>
      <c r="F31" s="44">
        <f t="shared" si="0"/>
        <v>62172.32</v>
      </c>
      <c r="G31" s="44">
        <v>55511</v>
      </c>
      <c r="H31" s="45">
        <v>105033</v>
      </c>
      <c r="I31" s="44">
        <v>81837</v>
      </c>
      <c r="J31" s="44">
        <v>66186</v>
      </c>
      <c r="K31" s="44">
        <f t="shared" si="1"/>
        <v>59837.120000000003</v>
      </c>
      <c r="L31" s="46">
        <v>53426</v>
      </c>
      <c r="M31" s="30">
        <v>103698</v>
      </c>
      <c r="N31" s="31">
        <v>79961</v>
      </c>
      <c r="O31" s="31">
        <v>66149</v>
      </c>
      <c r="P31" s="40">
        <f t="shared" si="2"/>
        <v>58264.640000000007</v>
      </c>
      <c r="Q31" s="28">
        <v>52022</v>
      </c>
      <c r="R31" s="30">
        <v>106912</v>
      </c>
      <c r="S31" s="31">
        <v>79693</v>
      </c>
      <c r="T31" s="31">
        <v>66573</v>
      </c>
      <c r="U31" s="40">
        <f t="shared" si="3"/>
        <v>56272.160000000003</v>
      </c>
      <c r="V31" s="22">
        <v>50243</v>
      </c>
      <c r="W31" s="23">
        <v>106350</v>
      </c>
      <c r="X31" s="24">
        <v>75123</v>
      </c>
      <c r="Y31" s="24">
        <v>63054</v>
      </c>
      <c r="Z31" s="24">
        <v>57796.480000000003</v>
      </c>
      <c r="AA31" s="25">
        <v>51604</v>
      </c>
      <c r="AB31" s="23">
        <v>102121</v>
      </c>
      <c r="AC31" s="24">
        <v>73826</v>
      </c>
      <c r="AD31" s="24">
        <v>61657</v>
      </c>
      <c r="AE31" s="25">
        <v>52923</v>
      </c>
      <c r="AF31" s="23">
        <v>98307</v>
      </c>
      <c r="AG31" s="24">
        <v>72506</v>
      </c>
      <c r="AH31" s="24">
        <v>60729</v>
      </c>
      <c r="AI31" s="25">
        <v>48871</v>
      </c>
    </row>
    <row r="32" spans="1:35" x14ac:dyDescent="0.25">
      <c r="A32" s="21">
        <v>45.11</v>
      </c>
      <c r="B32" s="22" t="s">
        <v>32</v>
      </c>
      <c r="C32" s="44">
        <v>108439</v>
      </c>
      <c r="D32" s="44">
        <v>77825</v>
      </c>
      <c r="E32" s="44">
        <v>66867</v>
      </c>
      <c r="F32" s="44">
        <f t="shared" si="0"/>
        <v>56256.479999999996</v>
      </c>
      <c r="G32" s="44">
        <v>50229</v>
      </c>
      <c r="H32" s="45">
        <v>105563</v>
      </c>
      <c r="I32" s="44">
        <v>78747</v>
      </c>
      <c r="J32" s="44">
        <v>65730</v>
      </c>
      <c r="K32" s="44">
        <f t="shared" si="1"/>
        <v>56407.680000000008</v>
      </c>
      <c r="L32" s="46">
        <v>50364</v>
      </c>
      <c r="M32" s="30">
        <v>107436</v>
      </c>
      <c r="N32" s="31">
        <v>76582</v>
      </c>
      <c r="O32" s="31">
        <v>65034</v>
      </c>
      <c r="P32" s="40">
        <f t="shared" si="2"/>
        <v>53667.040000000008</v>
      </c>
      <c r="Q32" s="28">
        <v>47917</v>
      </c>
      <c r="R32" s="30">
        <v>107798</v>
      </c>
      <c r="S32" s="31">
        <v>78669</v>
      </c>
      <c r="T32" s="31">
        <v>68125</v>
      </c>
      <c r="U32" s="40">
        <f t="shared" si="3"/>
        <v>54365.920000000006</v>
      </c>
      <c r="V32" s="22">
        <v>48541</v>
      </c>
      <c r="W32" s="23">
        <v>98906</v>
      </c>
      <c r="X32" s="24">
        <v>74209</v>
      </c>
      <c r="Y32" s="24">
        <v>63529</v>
      </c>
      <c r="Z32" s="24">
        <v>49507.360000000008</v>
      </c>
      <c r="AA32" s="25">
        <v>44203</v>
      </c>
      <c r="AB32" s="23">
        <v>99563</v>
      </c>
      <c r="AC32" s="24">
        <v>73799</v>
      </c>
      <c r="AD32" s="24">
        <v>62425</v>
      </c>
      <c r="AE32" s="25">
        <v>45829</v>
      </c>
      <c r="AF32" s="23">
        <v>98279</v>
      </c>
      <c r="AG32" s="24">
        <v>71727</v>
      </c>
      <c r="AH32" s="24">
        <v>61709</v>
      </c>
      <c r="AI32" s="25">
        <v>43662</v>
      </c>
    </row>
    <row r="33" spans="1:35" x14ac:dyDescent="0.25">
      <c r="A33" s="21">
        <v>50.01</v>
      </c>
      <c r="B33" s="22" t="s">
        <v>33</v>
      </c>
      <c r="C33" s="44"/>
      <c r="D33" s="44"/>
      <c r="E33" s="44"/>
      <c r="F33" s="44"/>
      <c r="G33" s="44"/>
      <c r="H33" s="45">
        <v>93441.2</v>
      </c>
      <c r="I33" s="44">
        <v>73236.600000000006</v>
      </c>
      <c r="J33" s="44">
        <v>61270.2</v>
      </c>
      <c r="K33" s="44">
        <f t="shared" si="1"/>
        <v>56356.53333333334</v>
      </c>
      <c r="L33" s="46">
        <v>50318.333333333336</v>
      </c>
      <c r="M33" s="30"/>
      <c r="N33" s="31"/>
      <c r="O33" s="31"/>
      <c r="P33" s="40"/>
      <c r="Q33" s="28"/>
      <c r="R33" s="30"/>
      <c r="S33" s="31"/>
      <c r="T33" s="31"/>
      <c r="U33" s="40"/>
      <c r="V33" s="22"/>
      <c r="W33" s="23"/>
      <c r="X33" s="24"/>
      <c r="Y33" s="24"/>
      <c r="Z33" s="24"/>
      <c r="AA33" s="25"/>
      <c r="AB33" s="23"/>
      <c r="AC33" s="24"/>
      <c r="AD33" s="24"/>
      <c r="AE33" s="25"/>
      <c r="AF33" s="23"/>
      <c r="AG33" s="24"/>
      <c r="AH33" s="24"/>
      <c r="AI33" s="25"/>
    </row>
    <row r="34" spans="1:35" x14ac:dyDescent="0.25">
      <c r="A34" s="21">
        <v>50.05</v>
      </c>
      <c r="B34" s="22" t="s">
        <v>34</v>
      </c>
      <c r="C34" s="44">
        <v>100348</v>
      </c>
      <c r="D34" s="44">
        <v>77612</v>
      </c>
      <c r="E34" s="44">
        <v>61334</v>
      </c>
      <c r="F34" s="44">
        <f t="shared" si="0"/>
        <v>57284.639999999999</v>
      </c>
      <c r="G34" s="44">
        <v>51147</v>
      </c>
      <c r="H34" s="45">
        <v>100424</v>
      </c>
      <c r="I34" s="44">
        <v>72934</v>
      </c>
      <c r="J34" s="44">
        <v>60434</v>
      </c>
      <c r="K34" s="44">
        <f t="shared" si="1"/>
        <v>55025.600000000006</v>
      </c>
      <c r="L34" s="46">
        <v>49130</v>
      </c>
      <c r="M34" s="30">
        <v>100827</v>
      </c>
      <c r="N34" s="31">
        <v>73317</v>
      </c>
      <c r="O34" s="31">
        <v>64560</v>
      </c>
      <c r="P34" s="40">
        <f t="shared" si="2"/>
        <v>56993.440000000002</v>
      </c>
      <c r="Q34" s="28">
        <v>50887</v>
      </c>
      <c r="R34" s="30">
        <v>100820</v>
      </c>
      <c r="S34" s="31">
        <v>76923</v>
      </c>
      <c r="T34" s="31">
        <v>60818</v>
      </c>
      <c r="U34" s="40"/>
      <c r="V34" s="22"/>
      <c r="W34" s="23">
        <v>96633</v>
      </c>
      <c r="X34" s="24">
        <v>68594</v>
      </c>
      <c r="Y34" s="24">
        <v>57708</v>
      </c>
      <c r="Z34" s="24">
        <v>52396.960000000006</v>
      </c>
      <c r="AA34" s="25">
        <v>46783</v>
      </c>
      <c r="AB34" s="23">
        <v>94020</v>
      </c>
      <c r="AC34" s="24">
        <v>67918</v>
      </c>
      <c r="AD34" s="24">
        <v>57662</v>
      </c>
      <c r="AE34" s="25">
        <v>44663</v>
      </c>
      <c r="AF34" s="23">
        <v>93097</v>
      </c>
      <c r="AG34" s="24">
        <v>68411</v>
      </c>
      <c r="AH34" s="24">
        <v>56606</v>
      </c>
      <c r="AI34" s="25">
        <v>45550</v>
      </c>
    </row>
    <row r="35" spans="1:35" x14ac:dyDescent="0.25">
      <c r="A35" s="21">
        <v>50.07</v>
      </c>
      <c r="B35" s="22" t="s">
        <v>35</v>
      </c>
      <c r="C35" s="44">
        <v>92617</v>
      </c>
      <c r="D35" s="44">
        <v>74829</v>
      </c>
      <c r="E35" s="44">
        <v>62536</v>
      </c>
      <c r="F35" s="44">
        <f t="shared" si="0"/>
        <v>55861.120000000003</v>
      </c>
      <c r="G35" s="44">
        <v>49876</v>
      </c>
      <c r="H35" s="45">
        <v>91023</v>
      </c>
      <c r="I35" s="44">
        <v>75061</v>
      </c>
      <c r="J35" s="44">
        <v>61488</v>
      </c>
      <c r="K35" s="44">
        <f t="shared" si="1"/>
        <v>55474.720000000008</v>
      </c>
      <c r="L35" s="46">
        <v>49531</v>
      </c>
      <c r="M35" s="30">
        <v>100827</v>
      </c>
      <c r="N35" s="31">
        <v>73317</v>
      </c>
      <c r="O35" s="31">
        <v>64560</v>
      </c>
      <c r="P35" s="40">
        <f t="shared" si="2"/>
        <v>53132.800000000003</v>
      </c>
      <c r="Q35" s="28">
        <v>47440</v>
      </c>
      <c r="R35" s="30">
        <v>86221</v>
      </c>
      <c r="S35" s="31">
        <v>75194</v>
      </c>
      <c r="T35" s="31">
        <v>60251</v>
      </c>
      <c r="U35" s="40"/>
      <c r="V35" s="22"/>
      <c r="W35" s="23">
        <v>82171</v>
      </c>
      <c r="X35" s="24">
        <v>70794</v>
      </c>
      <c r="Y35" s="24">
        <v>57956</v>
      </c>
      <c r="Z35" s="24">
        <v>50840.160000000003</v>
      </c>
      <c r="AA35" s="25">
        <v>45393</v>
      </c>
      <c r="AB35" s="23">
        <v>89201</v>
      </c>
      <c r="AC35" s="24">
        <v>70099</v>
      </c>
      <c r="AD35" s="24">
        <v>58974</v>
      </c>
      <c r="AE35" s="25">
        <v>45144</v>
      </c>
      <c r="AF35" s="23">
        <v>87319</v>
      </c>
      <c r="AG35" s="24">
        <v>68371</v>
      </c>
      <c r="AH35" s="24">
        <v>56544</v>
      </c>
      <c r="AI35" s="25">
        <v>46151</v>
      </c>
    </row>
    <row r="36" spans="1:35" x14ac:dyDescent="0.25">
      <c r="A36" s="21">
        <v>50.07</v>
      </c>
      <c r="B36" s="22" t="s">
        <v>36</v>
      </c>
      <c r="C36" s="44"/>
      <c r="D36" s="44"/>
      <c r="E36" s="44"/>
      <c r="F36" s="44"/>
      <c r="G36" s="44"/>
      <c r="H36" s="45">
        <v>91023</v>
      </c>
      <c r="I36" s="44">
        <v>75061</v>
      </c>
      <c r="J36" s="44">
        <v>61488</v>
      </c>
      <c r="K36" s="44">
        <f t="shared" si="1"/>
        <v>55474.720000000008</v>
      </c>
      <c r="L36" s="46">
        <v>49531</v>
      </c>
      <c r="M36" s="30">
        <v>88532</v>
      </c>
      <c r="N36" s="31">
        <v>73689</v>
      </c>
      <c r="O36" s="31">
        <v>60924</v>
      </c>
      <c r="P36" s="40">
        <f t="shared" si="2"/>
        <v>53132.800000000003</v>
      </c>
      <c r="Q36" s="28">
        <v>47440</v>
      </c>
      <c r="R36" s="30">
        <v>86221</v>
      </c>
      <c r="S36" s="31">
        <v>75194</v>
      </c>
      <c r="T36" s="31">
        <v>60251</v>
      </c>
      <c r="U36" s="40"/>
      <c r="V36" s="22"/>
      <c r="W36" s="23"/>
      <c r="X36" s="24"/>
      <c r="Y36" s="24"/>
      <c r="Z36" s="24"/>
      <c r="AA36" s="25"/>
      <c r="AB36" s="23">
        <v>89201</v>
      </c>
      <c r="AC36" s="24">
        <v>70099</v>
      </c>
      <c r="AD36" s="24">
        <v>58974</v>
      </c>
      <c r="AE36" s="25">
        <v>45144</v>
      </c>
      <c r="AF36" s="30"/>
      <c r="AG36" s="31"/>
      <c r="AH36" s="31"/>
      <c r="AI36" s="22"/>
    </row>
    <row r="37" spans="1:35" x14ac:dyDescent="0.25">
      <c r="A37" s="21">
        <v>50.09</v>
      </c>
      <c r="B37" s="22" t="s">
        <v>37</v>
      </c>
      <c r="C37" s="44">
        <v>95813</v>
      </c>
      <c r="D37" s="44">
        <v>74952</v>
      </c>
      <c r="E37" s="44">
        <v>63949</v>
      </c>
      <c r="F37" s="44">
        <f t="shared" si="0"/>
        <v>57626.239999999998</v>
      </c>
      <c r="G37" s="44">
        <v>51452</v>
      </c>
      <c r="H37" s="45">
        <v>92472</v>
      </c>
      <c r="I37" s="44">
        <v>72992</v>
      </c>
      <c r="J37" s="44">
        <v>60700</v>
      </c>
      <c r="K37" s="44">
        <f t="shared" si="1"/>
        <v>58569.280000000006</v>
      </c>
      <c r="L37" s="46">
        <v>52294</v>
      </c>
      <c r="M37" s="30">
        <v>96161</v>
      </c>
      <c r="N37" s="31">
        <v>73890</v>
      </c>
      <c r="O37" s="31">
        <v>62898</v>
      </c>
      <c r="P37" s="40">
        <f t="shared" si="2"/>
        <v>52355.520000000004</v>
      </c>
      <c r="Q37" s="28">
        <v>46746</v>
      </c>
      <c r="R37" s="30">
        <v>89969</v>
      </c>
      <c r="S37" s="31">
        <v>73298</v>
      </c>
      <c r="T37" s="31">
        <v>57228</v>
      </c>
      <c r="U37" s="40"/>
      <c r="V37" s="22"/>
      <c r="W37" s="23">
        <v>94177</v>
      </c>
      <c r="X37" s="24">
        <v>70260</v>
      </c>
      <c r="Y37" s="24">
        <v>58247</v>
      </c>
      <c r="Z37" s="24">
        <v>49815.360000000008</v>
      </c>
      <c r="AA37" s="25">
        <v>44478</v>
      </c>
      <c r="AB37" s="23">
        <v>92326</v>
      </c>
      <c r="AC37" s="24">
        <v>69717</v>
      </c>
      <c r="AD37" s="24">
        <v>58251</v>
      </c>
      <c r="AE37" s="25">
        <v>45709</v>
      </c>
      <c r="AF37" s="23">
        <v>90499</v>
      </c>
      <c r="AG37" s="24">
        <v>67138</v>
      </c>
      <c r="AH37" s="24">
        <v>57369</v>
      </c>
      <c r="AI37" s="25">
        <v>46467</v>
      </c>
    </row>
    <row r="38" spans="1:35" x14ac:dyDescent="0.25">
      <c r="A38" s="21">
        <v>51</v>
      </c>
      <c r="B38" s="22" t="s">
        <v>38</v>
      </c>
      <c r="C38" s="44"/>
      <c r="D38" s="44"/>
      <c r="E38" s="44"/>
      <c r="F38" s="44"/>
      <c r="G38" s="44"/>
      <c r="H38" s="45">
        <v>114124</v>
      </c>
      <c r="I38" s="44">
        <v>87895.75</v>
      </c>
      <c r="J38" s="44">
        <v>88122</v>
      </c>
      <c r="K38" s="44">
        <f t="shared" si="1"/>
        <v>70782.320000000007</v>
      </c>
      <c r="L38" s="46">
        <v>63198.5</v>
      </c>
      <c r="M38" s="30"/>
      <c r="N38" s="31"/>
      <c r="O38" s="31"/>
      <c r="P38" s="40"/>
      <c r="Q38" s="28"/>
      <c r="R38" s="30"/>
      <c r="S38" s="31"/>
      <c r="T38" s="31"/>
      <c r="U38" s="40"/>
      <c r="V38" s="22"/>
      <c r="W38" s="23">
        <v>135774</v>
      </c>
      <c r="X38" s="24">
        <v>93593</v>
      </c>
      <c r="Y38" s="24">
        <v>76039</v>
      </c>
      <c r="Z38" s="24">
        <v>65513.280000000006</v>
      </c>
      <c r="AA38" s="25">
        <v>58494</v>
      </c>
      <c r="AB38" s="23">
        <v>123812</v>
      </c>
      <c r="AC38" s="24">
        <v>84518</v>
      </c>
      <c r="AD38" s="24">
        <v>69796</v>
      </c>
      <c r="AE38" s="25">
        <v>55569</v>
      </c>
      <c r="AF38" s="23">
        <v>120153</v>
      </c>
      <c r="AG38" s="24">
        <v>81895</v>
      </c>
      <c r="AH38" s="24">
        <v>68037</v>
      </c>
      <c r="AI38" s="25">
        <v>55132</v>
      </c>
    </row>
    <row r="39" spans="1:35" x14ac:dyDescent="0.25">
      <c r="A39" s="21">
        <v>51.38</v>
      </c>
      <c r="B39" s="22" t="s">
        <v>39</v>
      </c>
      <c r="C39" s="44">
        <v>115699</v>
      </c>
      <c r="D39" s="44">
        <v>94413</v>
      </c>
      <c r="E39" s="44">
        <v>77232</v>
      </c>
      <c r="F39" s="44">
        <f t="shared" si="0"/>
        <v>73753.119999999995</v>
      </c>
      <c r="G39" s="44">
        <v>65851</v>
      </c>
      <c r="H39" s="45">
        <v>111154</v>
      </c>
      <c r="I39" s="44">
        <v>92878</v>
      </c>
      <c r="J39" s="44">
        <v>78272</v>
      </c>
      <c r="K39" s="44">
        <f t="shared" si="1"/>
        <v>71151.360000000001</v>
      </c>
      <c r="L39" s="46">
        <v>63528</v>
      </c>
      <c r="M39" s="30">
        <v>117240</v>
      </c>
      <c r="N39" s="31">
        <v>93462</v>
      </c>
      <c r="O39" s="31">
        <v>77929</v>
      </c>
      <c r="P39" s="40">
        <f t="shared" si="2"/>
        <v>72509.920000000013</v>
      </c>
      <c r="Q39" s="28">
        <v>64741</v>
      </c>
      <c r="R39" s="30">
        <v>114614</v>
      </c>
      <c r="S39" s="31">
        <v>88326</v>
      </c>
      <c r="T39" s="31">
        <v>74144</v>
      </c>
      <c r="U39" s="40">
        <f t="shared" si="3"/>
        <v>67875.360000000001</v>
      </c>
      <c r="V39" s="22">
        <v>60603</v>
      </c>
      <c r="W39" s="23">
        <v>106911</v>
      </c>
      <c r="X39" s="24">
        <v>85085</v>
      </c>
      <c r="Y39" s="24">
        <v>74995</v>
      </c>
      <c r="Z39" s="24">
        <v>70290.080000000002</v>
      </c>
      <c r="AA39" s="25">
        <v>62759</v>
      </c>
      <c r="AB39" s="23">
        <v>104163</v>
      </c>
      <c r="AC39" s="24">
        <v>82533</v>
      </c>
      <c r="AD39" s="24">
        <v>73459</v>
      </c>
      <c r="AE39" s="25">
        <v>59678</v>
      </c>
      <c r="AF39" s="23">
        <v>105880</v>
      </c>
      <c r="AG39" s="24">
        <v>79672</v>
      </c>
      <c r="AH39" s="24">
        <v>68197</v>
      </c>
      <c r="AI39" s="25">
        <v>59199</v>
      </c>
    </row>
    <row r="40" spans="1:35" x14ac:dyDescent="0.25">
      <c r="A40" s="21">
        <v>52.01</v>
      </c>
      <c r="B40" s="22" t="s">
        <v>40</v>
      </c>
      <c r="C40" s="44"/>
      <c r="D40" s="44"/>
      <c r="E40" s="44"/>
      <c r="F40" s="44"/>
      <c r="G40" s="44"/>
      <c r="H40" s="45">
        <v>150007</v>
      </c>
      <c r="I40" s="44">
        <v>128364</v>
      </c>
      <c r="J40" s="44">
        <v>112300</v>
      </c>
      <c r="K40" s="44">
        <f t="shared" si="1"/>
        <v>77095.200000000012</v>
      </c>
      <c r="L40" s="46">
        <v>68835</v>
      </c>
      <c r="M40" s="30"/>
      <c r="N40" s="31"/>
      <c r="O40" s="31"/>
      <c r="P40" s="40"/>
      <c r="Q40" s="28"/>
      <c r="R40" s="30"/>
      <c r="S40" s="31"/>
      <c r="T40" s="31"/>
      <c r="U40" s="40"/>
      <c r="V40" s="22"/>
      <c r="W40" s="23"/>
      <c r="X40" s="24"/>
      <c r="Y40" s="24"/>
      <c r="Z40" s="24"/>
      <c r="AA40" s="25"/>
      <c r="AB40" s="23">
        <v>130368</v>
      </c>
      <c r="AC40" s="24">
        <v>113716</v>
      </c>
      <c r="AD40" s="24">
        <v>102740</v>
      </c>
      <c r="AE40" s="25">
        <v>64804</v>
      </c>
      <c r="AF40" s="23"/>
      <c r="AG40" s="24"/>
      <c r="AH40" s="24"/>
      <c r="AI40" s="25"/>
    </row>
    <row r="41" spans="1:35" x14ac:dyDescent="0.25">
      <c r="A41" s="21">
        <v>52.02</v>
      </c>
      <c r="B41" s="22" t="s">
        <v>41</v>
      </c>
      <c r="C41" s="44">
        <v>146802</v>
      </c>
      <c r="D41" s="44">
        <v>122527</v>
      </c>
      <c r="E41" s="44">
        <v>111440</v>
      </c>
      <c r="F41" s="44">
        <f t="shared" si="0"/>
        <v>71229.759999999995</v>
      </c>
      <c r="G41" s="44">
        <v>63598</v>
      </c>
      <c r="H41" s="45">
        <v>150007</v>
      </c>
      <c r="I41" s="44">
        <v>128364</v>
      </c>
      <c r="J41" s="44">
        <v>112300</v>
      </c>
      <c r="K41" s="44">
        <f t="shared" si="1"/>
        <v>77095.200000000012</v>
      </c>
      <c r="L41" s="46">
        <v>68835</v>
      </c>
      <c r="M41" s="30">
        <v>141167</v>
      </c>
      <c r="N41" s="31">
        <v>128797</v>
      </c>
      <c r="O41" s="31">
        <v>116610</v>
      </c>
      <c r="P41" s="40">
        <f t="shared" si="2"/>
        <v>74079.040000000008</v>
      </c>
      <c r="Q41" s="28">
        <v>66142</v>
      </c>
      <c r="R41" s="30">
        <v>130307</v>
      </c>
      <c r="S41" s="31">
        <v>123359</v>
      </c>
      <c r="T41" s="31">
        <v>107927</v>
      </c>
      <c r="U41" s="40"/>
      <c r="V41" s="22"/>
      <c r="W41" s="23">
        <v>129612</v>
      </c>
      <c r="X41" s="24">
        <v>119967</v>
      </c>
      <c r="Y41" s="24">
        <v>106255</v>
      </c>
      <c r="Z41" s="24">
        <v>80477.600000000006</v>
      </c>
      <c r="AA41" s="25">
        <v>71855</v>
      </c>
      <c r="AB41" s="23">
        <v>130368</v>
      </c>
      <c r="AC41" s="24">
        <v>113716</v>
      </c>
      <c r="AD41" s="24">
        <v>102740</v>
      </c>
      <c r="AE41" s="25">
        <v>64804</v>
      </c>
      <c r="AF41" s="23">
        <v>125903</v>
      </c>
      <c r="AG41" s="24">
        <v>109312</v>
      </c>
      <c r="AH41" s="24">
        <v>103288</v>
      </c>
      <c r="AI41" s="25">
        <v>54358</v>
      </c>
    </row>
    <row r="42" spans="1:35" x14ac:dyDescent="0.25">
      <c r="A42" s="21">
        <v>52.03</v>
      </c>
      <c r="B42" s="22" t="s">
        <v>42</v>
      </c>
      <c r="C42" s="44">
        <v>159347</v>
      </c>
      <c r="D42" s="44">
        <v>140283</v>
      </c>
      <c r="E42" s="44">
        <v>137035</v>
      </c>
      <c r="F42" s="44">
        <f t="shared" si="0"/>
        <v>84137.76</v>
      </c>
      <c r="G42" s="44">
        <v>75123</v>
      </c>
      <c r="H42" s="45">
        <v>156062</v>
      </c>
      <c r="I42" s="44">
        <v>145244</v>
      </c>
      <c r="J42" s="44">
        <v>141098</v>
      </c>
      <c r="K42" s="44">
        <f t="shared" si="1"/>
        <v>84693.280000000013</v>
      </c>
      <c r="L42" s="46">
        <v>75619</v>
      </c>
      <c r="M42" s="30">
        <v>152585</v>
      </c>
      <c r="N42" s="31">
        <v>139858</v>
      </c>
      <c r="O42" s="31">
        <v>145247</v>
      </c>
      <c r="P42" s="40">
        <f t="shared" si="2"/>
        <v>81264.960000000006</v>
      </c>
      <c r="Q42" s="28">
        <v>72558</v>
      </c>
      <c r="R42" s="30">
        <v>139924</v>
      </c>
      <c r="S42" s="31">
        <v>134331</v>
      </c>
      <c r="T42" s="31">
        <v>134998</v>
      </c>
      <c r="U42" s="40">
        <f t="shared" si="3"/>
        <v>79935.520000000004</v>
      </c>
      <c r="V42" s="22">
        <v>71371</v>
      </c>
      <c r="W42" s="23">
        <v>145143</v>
      </c>
      <c r="X42" s="24">
        <v>133619</v>
      </c>
      <c r="Y42" s="24">
        <v>125863</v>
      </c>
      <c r="Z42" s="24">
        <v>78871.520000000004</v>
      </c>
      <c r="AA42" s="25">
        <v>70421</v>
      </c>
      <c r="AB42" s="23">
        <v>143893</v>
      </c>
      <c r="AC42" s="24">
        <v>128584</v>
      </c>
      <c r="AD42" s="24">
        <v>124135</v>
      </c>
      <c r="AE42" s="25">
        <v>67565</v>
      </c>
      <c r="AF42" s="23">
        <v>139654</v>
      </c>
      <c r="AG42" s="24">
        <v>123522</v>
      </c>
      <c r="AH42" s="24">
        <v>123009</v>
      </c>
      <c r="AI42" s="25">
        <v>61232</v>
      </c>
    </row>
    <row r="43" spans="1:35" x14ac:dyDescent="0.25">
      <c r="A43" s="21">
        <v>52.12</v>
      </c>
      <c r="B43" s="22" t="s">
        <v>43</v>
      </c>
      <c r="C43" s="44">
        <v>145720</v>
      </c>
      <c r="D43" s="44">
        <v>138838</v>
      </c>
      <c r="E43" s="44">
        <v>113445</v>
      </c>
      <c r="F43" s="44"/>
      <c r="G43" s="44"/>
      <c r="H43" s="45">
        <v>139920</v>
      </c>
      <c r="I43" s="44">
        <v>119696</v>
      </c>
      <c r="J43" s="44">
        <v>99913</v>
      </c>
      <c r="K43" s="44">
        <f t="shared" si="1"/>
        <v>82033.280000000013</v>
      </c>
      <c r="L43" s="46">
        <v>73244</v>
      </c>
      <c r="M43" s="30">
        <v>148464</v>
      </c>
      <c r="N43" s="31">
        <v>129329</v>
      </c>
      <c r="O43" s="31">
        <v>129304</v>
      </c>
      <c r="P43" s="40">
        <f t="shared" si="2"/>
        <v>77571.200000000012</v>
      </c>
      <c r="Q43" s="28">
        <v>69260</v>
      </c>
      <c r="R43" s="30">
        <v>141259</v>
      </c>
      <c r="S43" s="31"/>
      <c r="T43" s="31"/>
      <c r="U43" s="40"/>
      <c r="V43" s="22"/>
      <c r="W43" s="23">
        <v>141674</v>
      </c>
      <c r="X43" s="24">
        <v>123070</v>
      </c>
      <c r="Y43" s="24">
        <v>104061</v>
      </c>
      <c r="Z43" s="24">
        <v>71229.760000000009</v>
      </c>
      <c r="AA43" s="25">
        <v>63598</v>
      </c>
      <c r="AB43" s="23">
        <v>141459</v>
      </c>
      <c r="AC43" s="24">
        <v>122192</v>
      </c>
      <c r="AD43" s="24">
        <v>101675</v>
      </c>
      <c r="AE43" s="25"/>
      <c r="AF43" s="23">
        <v>132500</v>
      </c>
      <c r="AG43" s="24">
        <v>116404</v>
      </c>
      <c r="AH43" s="24">
        <v>98243</v>
      </c>
      <c r="AI43" s="25"/>
    </row>
    <row r="44" spans="1:35" x14ac:dyDescent="0.25">
      <c r="A44" s="21">
        <v>52.14</v>
      </c>
      <c r="B44" s="22" t="s">
        <v>44</v>
      </c>
      <c r="C44" s="44">
        <v>155048</v>
      </c>
      <c r="D44" s="44">
        <v>135337</v>
      </c>
      <c r="E44" s="44">
        <v>126489</v>
      </c>
      <c r="F44" s="44">
        <f t="shared" si="0"/>
        <v>88802.559999999998</v>
      </c>
      <c r="G44" s="44">
        <v>79288</v>
      </c>
      <c r="H44" s="45">
        <v>142224</v>
      </c>
      <c r="I44" s="44">
        <v>132838</v>
      </c>
      <c r="J44" s="44">
        <v>121071</v>
      </c>
      <c r="K44" s="44">
        <f t="shared" si="1"/>
        <v>85964.48000000001</v>
      </c>
      <c r="L44" s="46">
        <v>76754</v>
      </c>
      <c r="M44" s="30">
        <v>143379</v>
      </c>
      <c r="N44" s="31">
        <v>132049</v>
      </c>
      <c r="O44" s="31">
        <v>122239</v>
      </c>
      <c r="P44" s="40">
        <f t="shared" si="2"/>
        <v>80741.920000000013</v>
      </c>
      <c r="Q44" s="28">
        <v>72091</v>
      </c>
      <c r="R44" s="30">
        <v>137998</v>
      </c>
      <c r="S44" s="31">
        <v>127430</v>
      </c>
      <c r="T44" s="31">
        <v>113822</v>
      </c>
      <c r="U44" s="40">
        <f t="shared" si="3"/>
        <v>77862.400000000009</v>
      </c>
      <c r="V44" s="22">
        <v>69520</v>
      </c>
      <c r="W44" s="23">
        <v>136256</v>
      </c>
      <c r="X44" s="24">
        <v>125018</v>
      </c>
      <c r="Y44" s="24">
        <v>114439</v>
      </c>
      <c r="Z44" s="24">
        <v>78797.600000000006</v>
      </c>
      <c r="AA44" s="25">
        <v>70355</v>
      </c>
      <c r="AB44" s="23">
        <v>132581</v>
      </c>
      <c r="AC44" s="24">
        <v>124065</v>
      </c>
      <c r="AD44" s="24">
        <v>109427</v>
      </c>
      <c r="AE44" s="25">
        <v>61569</v>
      </c>
      <c r="AF44" s="23">
        <v>131369</v>
      </c>
      <c r="AG44" s="24">
        <v>122052</v>
      </c>
      <c r="AH44" s="24">
        <v>104030</v>
      </c>
      <c r="AI44" s="25">
        <v>58354</v>
      </c>
    </row>
    <row r="45" spans="1:35" x14ac:dyDescent="0.25">
      <c r="A45" s="32">
        <v>54.01</v>
      </c>
      <c r="B45" s="33" t="s">
        <v>45</v>
      </c>
      <c r="C45" s="53">
        <v>100317</v>
      </c>
      <c r="D45" s="53">
        <v>78763</v>
      </c>
      <c r="E45" s="53">
        <v>65768</v>
      </c>
      <c r="F45" s="53">
        <f t="shared" si="0"/>
        <v>59442.879999999997</v>
      </c>
      <c r="G45" s="53">
        <v>53074</v>
      </c>
      <c r="H45" s="52">
        <v>100619</v>
      </c>
      <c r="I45" s="53">
        <v>79506</v>
      </c>
      <c r="J45" s="53">
        <v>66762</v>
      </c>
      <c r="K45" s="53">
        <f t="shared" si="1"/>
        <v>57181.600000000006</v>
      </c>
      <c r="L45" s="54">
        <v>51055</v>
      </c>
      <c r="M45" s="42">
        <v>93267</v>
      </c>
      <c r="N45" s="39">
        <v>76433</v>
      </c>
      <c r="O45" s="39">
        <v>63975</v>
      </c>
      <c r="P45" s="43">
        <f>Q45*1.12</f>
        <v>53222.400000000001</v>
      </c>
      <c r="Q45" s="37">
        <v>47520</v>
      </c>
      <c r="R45" s="42">
        <v>99094</v>
      </c>
      <c r="S45" s="39">
        <v>78227</v>
      </c>
      <c r="T45" s="39">
        <v>64761</v>
      </c>
      <c r="U45" s="39"/>
      <c r="V45" s="33"/>
      <c r="W45" s="34">
        <v>93033</v>
      </c>
      <c r="X45" s="35">
        <v>75869</v>
      </c>
      <c r="Y45" s="35">
        <v>63113</v>
      </c>
      <c r="Z45" s="35">
        <v>53532.640000000007</v>
      </c>
      <c r="AA45" s="36">
        <v>47797</v>
      </c>
      <c r="AB45" s="34">
        <v>95486</v>
      </c>
      <c r="AC45" s="35">
        <v>74967</v>
      </c>
      <c r="AD45" s="35">
        <v>62130</v>
      </c>
      <c r="AE45" s="36">
        <v>44691</v>
      </c>
      <c r="AF45" s="34">
        <v>95643</v>
      </c>
      <c r="AG45" s="35">
        <v>70591</v>
      </c>
      <c r="AH45" s="35">
        <v>58388</v>
      </c>
      <c r="AI45" s="36">
        <v>48518</v>
      </c>
    </row>
    <row r="46" spans="1:35" x14ac:dyDescent="0.25">
      <c r="A46" s="58" t="s">
        <v>57</v>
      </c>
      <c r="B46" s="33"/>
      <c r="C46" s="53">
        <v>115608</v>
      </c>
      <c r="D46" s="53">
        <v>88460</v>
      </c>
      <c r="E46" s="53">
        <v>77262</v>
      </c>
      <c r="F46" s="53">
        <f>G46+(G46*0.12)</f>
        <v>68626.880000000005</v>
      </c>
      <c r="G46" s="53">
        <v>61274</v>
      </c>
      <c r="H46" s="52"/>
      <c r="I46" s="53"/>
      <c r="J46" s="53"/>
      <c r="K46" s="53"/>
      <c r="L46" s="54"/>
      <c r="M46" s="42"/>
      <c r="N46" s="39"/>
      <c r="O46" s="39"/>
      <c r="P46" s="43"/>
      <c r="Q46" s="37"/>
      <c r="R46" s="42"/>
      <c r="S46" s="39"/>
      <c r="T46" s="39"/>
      <c r="U46" s="39"/>
      <c r="V46" s="33"/>
      <c r="W46" s="34"/>
      <c r="X46" s="35"/>
      <c r="Y46" s="35"/>
      <c r="Z46" s="35"/>
      <c r="AA46" s="36"/>
      <c r="AB46" s="34"/>
      <c r="AC46" s="35"/>
      <c r="AD46" s="35"/>
      <c r="AE46" s="36"/>
      <c r="AF46" s="34"/>
      <c r="AG46" s="35"/>
      <c r="AH46" s="35"/>
      <c r="AI46" s="36"/>
    </row>
    <row r="48" spans="1:35" x14ac:dyDescent="0.25">
      <c r="A48" s="59" t="s">
        <v>59</v>
      </c>
      <c r="R48" s="4"/>
      <c r="S48" s="4"/>
      <c r="T48" s="4"/>
      <c r="U48" s="4"/>
    </row>
  </sheetData>
  <mergeCells count="7">
    <mergeCell ref="C1:G1"/>
    <mergeCell ref="W1:AA1"/>
    <mergeCell ref="AB1:AE1"/>
    <mergeCell ref="AF1:AI1"/>
    <mergeCell ref="H1:L1"/>
    <mergeCell ref="M1:Q1"/>
    <mergeCell ref="R1:V1"/>
  </mergeCells>
  <pageMargins left="0.7" right="0.7" top="0.75" bottom="0.75" header="0.3" footer="0.3"/>
  <pageSetup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peer salaries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Marschke</dc:creator>
  <cp:lastModifiedBy>rmarschk</cp:lastModifiedBy>
  <dcterms:created xsi:type="dcterms:W3CDTF">2017-05-25T13:57:14Z</dcterms:created>
  <dcterms:modified xsi:type="dcterms:W3CDTF">2021-04-05T19:46:03Z</dcterms:modified>
</cp:coreProperties>
</file>